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s101019\R03\本所\08商工観光部\02観光課\5.観光統計\00 R2確報　郡上市HP掲載\02HP掲載用データ\"/>
    </mc:Choice>
  </mc:AlternateContent>
  <bookViews>
    <workbookView xWindow="0" yWindow="0" windowWidth="20496" windowHeight="7536"/>
  </bookViews>
  <sheets>
    <sheet name="R2" sheetId="1" r:id="rId1"/>
  </sheets>
  <definedNames>
    <definedName name="_xlnm.Print_Area" localSheetId="0">'R2'!$A$1:$R$59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N58" i="1" l="1"/>
  <c r="M58" i="1"/>
  <c r="L58" i="1"/>
  <c r="K58" i="1"/>
  <c r="J58" i="1"/>
  <c r="I58" i="1"/>
  <c r="H58" i="1"/>
  <c r="G58" i="1"/>
  <c r="F58" i="1"/>
  <c r="E58" i="1"/>
  <c r="D58" i="1"/>
  <c r="C58" i="1"/>
  <c r="O58" i="1" s="1"/>
  <c r="P58" i="1" s="1"/>
  <c r="N57" i="1"/>
  <c r="M57" i="1"/>
  <c r="L57" i="1"/>
  <c r="K57" i="1"/>
  <c r="J57" i="1"/>
  <c r="I57" i="1"/>
  <c r="H57" i="1"/>
  <c r="G57" i="1"/>
  <c r="F57" i="1"/>
  <c r="E57" i="1"/>
  <c r="D57" i="1"/>
  <c r="C57" i="1"/>
  <c r="O57" i="1" s="1"/>
  <c r="P57" i="1" s="1"/>
  <c r="O56" i="1"/>
  <c r="P56" i="1" s="1"/>
  <c r="O55" i="1"/>
  <c r="P55" i="1" s="1"/>
  <c r="O54" i="1"/>
  <c r="P54" i="1" s="1"/>
  <c r="O53" i="1"/>
  <c r="P53" i="1" s="1"/>
  <c r="N52" i="1"/>
  <c r="M52" i="1"/>
  <c r="L52" i="1"/>
  <c r="K52" i="1"/>
  <c r="J52" i="1"/>
  <c r="I52" i="1"/>
  <c r="H52" i="1"/>
  <c r="G52" i="1"/>
  <c r="F52" i="1"/>
  <c r="E52" i="1"/>
  <c r="D52" i="1"/>
  <c r="C52" i="1"/>
  <c r="O52" i="1" s="1"/>
  <c r="P52" i="1" s="1"/>
  <c r="N51" i="1"/>
  <c r="M51" i="1"/>
  <c r="L51" i="1"/>
  <c r="K51" i="1"/>
  <c r="J51" i="1"/>
  <c r="I51" i="1"/>
  <c r="H51" i="1"/>
  <c r="G51" i="1"/>
  <c r="F51" i="1"/>
  <c r="E51" i="1"/>
  <c r="D51" i="1"/>
  <c r="C51" i="1"/>
  <c r="O51" i="1" s="1"/>
  <c r="P51" i="1" s="1"/>
  <c r="O50" i="1"/>
  <c r="P50" i="1" s="1"/>
  <c r="O49" i="1"/>
  <c r="P49" i="1" s="1"/>
  <c r="O48" i="1"/>
  <c r="P48" i="1" s="1"/>
  <c r="O47" i="1"/>
  <c r="P47" i="1" s="1"/>
  <c r="N46" i="1"/>
  <c r="M46" i="1"/>
  <c r="L46" i="1"/>
  <c r="K46" i="1"/>
  <c r="J46" i="1"/>
  <c r="I46" i="1"/>
  <c r="H46" i="1"/>
  <c r="G46" i="1"/>
  <c r="F46" i="1"/>
  <c r="E46" i="1"/>
  <c r="D46" i="1"/>
  <c r="C46" i="1"/>
  <c r="O46" i="1" s="1"/>
  <c r="P46" i="1" s="1"/>
  <c r="N45" i="1"/>
  <c r="M45" i="1"/>
  <c r="L45" i="1"/>
  <c r="K45" i="1"/>
  <c r="J45" i="1"/>
  <c r="I45" i="1"/>
  <c r="H45" i="1"/>
  <c r="G45" i="1"/>
  <c r="F45" i="1"/>
  <c r="E45" i="1"/>
  <c r="D45" i="1"/>
  <c r="C45" i="1"/>
  <c r="O45" i="1" s="1"/>
  <c r="P45" i="1" s="1"/>
  <c r="O44" i="1"/>
  <c r="P44" i="1" s="1"/>
  <c r="O43" i="1"/>
  <c r="P43" i="1" s="1"/>
  <c r="O42" i="1"/>
  <c r="O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O39" i="1" s="1"/>
  <c r="P39" i="1" s="1"/>
  <c r="O38" i="1"/>
  <c r="P38" i="1" s="1"/>
  <c r="O37" i="1"/>
  <c r="P37" i="1" s="1"/>
  <c r="O36" i="1"/>
  <c r="P36" i="1" s="1"/>
  <c r="O35" i="1"/>
  <c r="P35" i="1" s="1"/>
  <c r="N34" i="1"/>
  <c r="M34" i="1"/>
  <c r="L34" i="1"/>
  <c r="K34" i="1"/>
  <c r="J34" i="1"/>
  <c r="I34" i="1"/>
  <c r="H34" i="1"/>
  <c r="G34" i="1"/>
  <c r="F34" i="1"/>
  <c r="E34" i="1"/>
  <c r="D34" i="1"/>
  <c r="C34" i="1"/>
  <c r="O34" i="1" s="1"/>
  <c r="P34" i="1" s="1"/>
  <c r="N33" i="1"/>
  <c r="M33" i="1"/>
  <c r="L33" i="1"/>
  <c r="K33" i="1"/>
  <c r="J33" i="1"/>
  <c r="I33" i="1"/>
  <c r="H33" i="1"/>
  <c r="G33" i="1"/>
  <c r="F33" i="1"/>
  <c r="E33" i="1"/>
  <c r="D33" i="1"/>
  <c r="C33" i="1"/>
  <c r="O33" i="1" s="1"/>
  <c r="P33" i="1" s="1"/>
  <c r="O32" i="1"/>
  <c r="P32" i="1" s="1"/>
  <c r="O31" i="1"/>
  <c r="P31" i="1" s="1"/>
  <c r="O30" i="1"/>
  <c r="P30" i="1" s="1"/>
  <c r="O29" i="1"/>
  <c r="P29" i="1" s="1"/>
  <c r="N28" i="1"/>
  <c r="M28" i="1"/>
  <c r="L28" i="1"/>
  <c r="K28" i="1"/>
  <c r="J28" i="1"/>
  <c r="I28" i="1"/>
  <c r="H28" i="1"/>
  <c r="G28" i="1"/>
  <c r="F28" i="1"/>
  <c r="E28" i="1"/>
  <c r="D28" i="1"/>
  <c r="C28" i="1"/>
  <c r="O28" i="1" s="1"/>
  <c r="P28" i="1" s="1"/>
  <c r="N27" i="1"/>
  <c r="M27" i="1"/>
  <c r="L27" i="1"/>
  <c r="K27" i="1"/>
  <c r="J27" i="1"/>
  <c r="I27" i="1"/>
  <c r="H27" i="1"/>
  <c r="G27" i="1"/>
  <c r="F27" i="1"/>
  <c r="E27" i="1"/>
  <c r="D27" i="1"/>
  <c r="C27" i="1"/>
  <c r="O27" i="1" s="1"/>
  <c r="P27" i="1" s="1"/>
  <c r="O26" i="1"/>
  <c r="O25" i="1"/>
  <c r="P25" i="1" s="1"/>
  <c r="O24" i="1"/>
  <c r="P24" i="1" s="1"/>
  <c r="O23" i="1"/>
  <c r="P23" i="1" s="1"/>
  <c r="O20" i="1"/>
  <c r="P20" i="1" s="1"/>
  <c r="P19" i="1"/>
  <c r="O19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O8" i="1"/>
  <c r="P8" i="1" s="1"/>
  <c r="O7" i="1"/>
  <c r="P7" i="1" s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O40" i="1" l="1"/>
  <c r="P40" i="1" s="1"/>
  <c r="O11" i="1"/>
  <c r="P11" i="1" s="1"/>
  <c r="O12" i="1"/>
  <c r="P12" i="1" s="1"/>
  <c r="O21" i="1"/>
  <c r="P21" i="1" s="1"/>
  <c r="O22" i="1"/>
  <c r="P22" i="1" s="1"/>
  <c r="O6" i="1"/>
  <c r="O18" i="1"/>
  <c r="P18" i="1" s="1"/>
  <c r="O5" i="1"/>
  <c r="O17" i="1"/>
  <c r="P17" i="1" s="1"/>
  <c r="P6" i="1" l="1"/>
  <c r="O10" i="1"/>
  <c r="O9" i="1"/>
  <c r="P5" i="1"/>
  <c r="O13" i="1" l="1"/>
  <c r="P13" i="1" s="1"/>
  <c r="P9" i="1"/>
  <c r="P10" i="1"/>
  <c r="O14" i="1"/>
  <c r="P14" i="1" s="1"/>
</calcChain>
</file>

<file path=xl/sharedStrings.xml><?xml version="1.0" encoding="utf-8"?>
<sst xmlns="http://schemas.openxmlformats.org/spreadsheetml/2006/main" count="95" uniqueCount="42">
  <si>
    <t>単位：人</t>
    <rPh sb="0" eb="2">
      <t>タンイ</t>
    </rPh>
    <rPh sb="3" eb="4">
      <t>ニン</t>
    </rPh>
    <phoneticPr fontId="8"/>
  </si>
  <si>
    <r>
      <rPr>
        <sz val="10"/>
        <rFont val="ＭＳ Ｐ明朝"/>
        <family val="1"/>
        <charset val="128"/>
      </rPr>
      <t>１　月</t>
    </r>
  </si>
  <si>
    <r>
      <rPr>
        <sz val="10"/>
        <rFont val="ＭＳ Ｐ明朝"/>
        <family val="1"/>
        <charset val="128"/>
      </rPr>
      <t>２　月</t>
    </r>
  </si>
  <si>
    <r>
      <rPr>
        <sz val="10"/>
        <rFont val="ＭＳ Ｐ明朝"/>
        <family val="1"/>
        <charset val="128"/>
      </rPr>
      <t>３　月</t>
    </r>
  </si>
  <si>
    <r>
      <rPr>
        <sz val="10"/>
        <rFont val="ＭＳ Ｐ明朝"/>
        <family val="1"/>
        <charset val="128"/>
      </rPr>
      <t>４　月</t>
    </r>
  </si>
  <si>
    <r>
      <rPr>
        <sz val="10"/>
        <rFont val="ＭＳ Ｐ明朝"/>
        <family val="1"/>
        <charset val="128"/>
      </rPr>
      <t>５　月</t>
    </r>
  </si>
  <si>
    <r>
      <rPr>
        <sz val="10"/>
        <rFont val="ＭＳ Ｐ明朝"/>
        <family val="1"/>
        <charset val="128"/>
      </rPr>
      <t>６　月</t>
    </r>
  </si>
  <si>
    <r>
      <rPr>
        <sz val="10"/>
        <rFont val="ＭＳ Ｐ明朝"/>
        <family val="1"/>
        <charset val="128"/>
      </rPr>
      <t>７　月</t>
    </r>
  </si>
  <si>
    <r>
      <rPr>
        <sz val="10"/>
        <rFont val="ＭＳ Ｐ明朝"/>
        <family val="1"/>
        <charset val="128"/>
      </rPr>
      <t>８　月</t>
    </r>
  </si>
  <si>
    <r>
      <rPr>
        <sz val="10"/>
        <rFont val="ＭＳ Ｐ明朝"/>
        <family val="1"/>
        <charset val="128"/>
      </rPr>
      <t>９　月</t>
    </r>
  </si>
  <si>
    <r>
      <rPr>
        <sz val="10"/>
        <rFont val="ＭＳ Ｐ明朝"/>
        <family val="1"/>
        <charset val="128"/>
      </rPr>
      <t>１０月</t>
    </r>
  </si>
  <si>
    <r>
      <rPr>
        <sz val="10"/>
        <rFont val="ＭＳ Ｐ明朝"/>
        <family val="1"/>
        <charset val="128"/>
      </rPr>
      <t>１１月</t>
    </r>
  </si>
  <si>
    <r>
      <rPr>
        <sz val="10"/>
        <rFont val="ＭＳ Ｐ明朝"/>
        <family val="1"/>
        <charset val="128"/>
      </rPr>
      <t>１２月</t>
    </r>
  </si>
  <si>
    <r>
      <rPr>
        <sz val="10"/>
        <rFont val="ＭＳ Ｐ明朝"/>
        <family val="1"/>
        <charset val="128"/>
      </rPr>
      <t>計</t>
    </r>
  </si>
  <si>
    <r>
      <rPr>
        <sz val="10"/>
        <color indexed="8"/>
        <rFont val="ＭＳ Ｐ明朝"/>
        <family val="1"/>
        <charset val="128"/>
      </rPr>
      <t>前年比</t>
    </r>
    <rPh sb="0" eb="3">
      <t>ゼンネンヒ</t>
    </rPh>
    <phoneticPr fontId="8"/>
  </si>
  <si>
    <r>
      <rPr>
        <sz val="10"/>
        <color indexed="8"/>
        <rFont val="ＭＳ Ｐ明朝"/>
        <family val="1"/>
        <charset val="128"/>
      </rPr>
      <t>郡上市　計</t>
    </r>
    <rPh sb="0" eb="3">
      <t>グジョウシ</t>
    </rPh>
    <rPh sb="4" eb="5">
      <t>ケイ</t>
    </rPh>
    <phoneticPr fontId="8"/>
  </si>
  <si>
    <r>
      <rPr>
        <sz val="10"/>
        <color indexed="8"/>
        <rFont val="ＭＳ Ｐ明朝"/>
        <family val="1"/>
        <charset val="128"/>
      </rPr>
      <t>ホテル・旅館・民宿等</t>
    </r>
    <rPh sb="4" eb="6">
      <t>リョカン</t>
    </rPh>
    <rPh sb="7" eb="9">
      <t>ミンシュク</t>
    </rPh>
    <rPh sb="9" eb="10">
      <t>トウ</t>
    </rPh>
    <phoneticPr fontId="8"/>
  </si>
  <si>
    <r>
      <rPr>
        <sz val="10"/>
        <color indexed="8"/>
        <rFont val="ＭＳ Ｐ明朝"/>
        <family val="1"/>
        <charset val="128"/>
      </rPr>
      <t>　うち外国人</t>
    </r>
    <rPh sb="3" eb="5">
      <t>ガイコク</t>
    </rPh>
    <rPh sb="5" eb="6">
      <t>ジン</t>
    </rPh>
    <phoneticPr fontId="8"/>
  </si>
  <si>
    <r>
      <rPr>
        <sz val="10"/>
        <color indexed="8"/>
        <rFont val="ＭＳ Ｐ明朝"/>
        <family val="1"/>
        <charset val="128"/>
      </rPr>
      <t>キャンプ場</t>
    </r>
    <rPh sb="4" eb="5">
      <t>ジョウ</t>
    </rPh>
    <phoneticPr fontId="8"/>
  </si>
  <si>
    <t>施設回答分計</t>
    <rPh sb="0" eb="2">
      <t>シセツ</t>
    </rPh>
    <rPh sb="2" eb="4">
      <t>カイトウ</t>
    </rPh>
    <rPh sb="4" eb="5">
      <t>ブン</t>
    </rPh>
    <phoneticPr fontId="8"/>
  </si>
  <si>
    <r>
      <rPr>
        <sz val="10"/>
        <color indexed="8"/>
        <rFont val="ＭＳ Ｐ明朝"/>
        <family val="1"/>
        <charset val="128"/>
      </rPr>
      <t>未回答施設推計</t>
    </r>
    <rPh sb="0" eb="3">
      <t>ミカイトウ</t>
    </rPh>
    <rPh sb="3" eb="5">
      <t>シセツ</t>
    </rPh>
    <rPh sb="5" eb="7">
      <t>スイケイ</t>
    </rPh>
    <phoneticPr fontId="8"/>
  </si>
  <si>
    <r>
      <rPr>
        <sz val="10"/>
        <color indexed="8"/>
        <rFont val="ＭＳ Ｐ明朝"/>
        <family val="1"/>
        <charset val="128"/>
      </rPr>
      <t>　うち外国人</t>
    </r>
    <phoneticPr fontId="8"/>
  </si>
  <si>
    <r>
      <rPr>
        <sz val="10"/>
        <color indexed="8"/>
        <rFont val="ＭＳ Ｐ明朝"/>
        <family val="1"/>
        <charset val="128"/>
      </rPr>
      <t>合計（回答</t>
    </r>
    <r>
      <rPr>
        <sz val="10"/>
        <color indexed="8"/>
        <rFont val="Century"/>
        <family val="1"/>
      </rPr>
      <t>+</t>
    </r>
    <r>
      <rPr>
        <sz val="10"/>
        <color indexed="8"/>
        <rFont val="ＭＳ Ｐ明朝"/>
        <family val="1"/>
        <charset val="128"/>
      </rPr>
      <t>未回答推計）</t>
    </r>
    <rPh sb="0" eb="2">
      <t>ゴウケイ</t>
    </rPh>
    <rPh sb="3" eb="5">
      <t>カイトウ</t>
    </rPh>
    <rPh sb="6" eb="9">
      <t>ミカイトウ</t>
    </rPh>
    <rPh sb="9" eb="11">
      <t>スイケイ</t>
    </rPh>
    <phoneticPr fontId="8"/>
  </si>
  <si>
    <r>
      <rPr>
        <sz val="10"/>
        <color indexed="8"/>
        <rFont val="ＭＳ Ｐ明朝"/>
        <family val="1"/>
        <charset val="128"/>
      </rPr>
      <t>地域名</t>
    </r>
    <rPh sb="0" eb="2">
      <t>チイキ</t>
    </rPh>
    <rPh sb="2" eb="3">
      <t>メイ</t>
    </rPh>
    <phoneticPr fontId="8"/>
  </si>
  <si>
    <t>前年比</t>
  </si>
  <si>
    <r>
      <rPr>
        <sz val="10"/>
        <color indexed="8"/>
        <rFont val="ＭＳ Ｐ明朝"/>
        <family val="1"/>
        <charset val="128"/>
      </rPr>
      <t>八幡</t>
    </r>
    <rPh sb="0" eb="2">
      <t>ハチマン</t>
    </rPh>
    <phoneticPr fontId="8"/>
  </si>
  <si>
    <r>
      <rPr>
        <sz val="10"/>
        <color indexed="8"/>
        <rFont val="ＭＳ Ｐ明朝"/>
        <family val="1"/>
        <charset val="128"/>
      </rPr>
      <t>合計</t>
    </r>
    <phoneticPr fontId="8"/>
  </si>
  <si>
    <r>
      <rPr>
        <sz val="10"/>
        <color indexed="8"/>
        <rFont val="ＭＳ Ｐ明朝"/>
        <family val="1"/>
        <charset val="128"/>
      </rPr>
      <t>大和</t>
    </r>
    <rPh sb="0" eb="2">
      <t>ヤマト</t>
    </rPh>
    <phoneticPr fontId="8"/>
  </si>
  <si>
    <t>―</t>
    <phoneticPr fontId="3"/>
  </si>
  <si>
    <r>
      <rPr>
        <sz val="10"/>
        <color indexed="8"/>
        <rFont val="ＭＳ Ｐ明朝"/>
        <family val="1"/>
        <charset val="128"/>
      </rPr>
      <t>合計</t>
    </r>
    <phoneticPr fontId="8"/>
  </si>
  <si>
    <r>
      <rPr>
        <sz val="10"/>
        <color indexed="8"/>
        <rFont val="ＭＳ Ｐ明朝"/>
        <family val="1"/>
        <charset val="128"/>
      </rPr>
      <t>白鳥</t>
    </r>
    <rPh sb="0" eb="2">
      <t>シロトリ</t>
    </rPh>
    <phoneticPr fontId="8"/>
  </si>
  <si>
    <r>
      <rPr>
        <sz val="10"/>
        <color indexed="8"/>
        <rFont val="ＭＳ Ｐ明朝"/>
        <family val="1"/>
        <charset val="128"/>
      </rPr>
      <t>合計</t>
    </r>
    <phoneticPr fontId="8"/>
  </si>
  <si>
    <r>
      <rPr>
        <sz val="10"/>
        <color indexed="8"/>
        <rFont val="ＭＳ Ｐ明朝"/>
        <family val="1"/>
        <charset val="128"/>
      </rPr>
      <t>高鷲</t>
    </r>
    <rPh sb="0" eb="2">
      <t>タカス</t>
    </rPh>
    <phoneticPr fontId="8"/>
  </si>
  <si>
    <r>
      <rPr>
        <sz val="10"/>
        <color indexed="8"/>
        <rFont val="ＭＳ Ｐ明朝"/>
        <family val="1"/>
        <charset val="128"/>
      </rPr>
      <t>合計</t>
    </r>
    <phoneticPr fontId="8"/>
  </si>
  <si>
    <r>
      <rPr>
        <sz val="10"/>
        <color indexed="8"/>
        <rFont val="ＭＳ Ｐ明朝"/>
        <family val="1"/>
        <charset val="128"/>
      </rPr>
      <t>美並</t>
    </r>
    <rPh sb="0" eb="2">
      <t>ミナミ</t>
    </rPh>
    <phoneticPr fontId="8"/>
  </si>
  <si>
    <t>―</t>
    <phoneticPr fontId="3"/>
  </si>
  <si>
    <r>
      <rPr>
        <sz val="10"/>
        <color indexed="8"/>
        <rFont val="ＭＳ Ｐ明朝"/>
        <family val="1"/>
        <charset val="128"/>
      </rPr>
      <t>合計</t>
    </r>
    <phoneticPr fontId="8"/>
  </si>
  <si>
    <r>
      <rPr>
        <sz val="10"/>
        <color indexed="8"/>
        <rFont val="ＭＳ Ｐ明朝"/>
        <family val="1"/>
        <charset val="128"/>
      </rPr>
      <t>明宝</t>
    </r>
    <rPh sb="0" eb="2">
      <t>メイホウ</t>
    </rPh>
    <phoneticPr fontId="8"/>
  </si>
  <si>
    <r>
      <rPr>
        <sz val="10"/>
        <color indexed="8"/>
        <rFont val="ＭＳ Ｐ明朝"/>
        <family val="1"/>
        <charset val="128"/>
      </rPr>
      <t>和良</t>
    </r>
    <rPh sb="0" eb="2">
      <t>ワラ</t>
    </rPh>
    <phoneticPr fontId="8"/>
  </si>
  <si>
    <r>
      <rPr>
        <sz val="10"/>
        <color indexed="8"/>
        <rFont val="ＭＳ Ｐ明朝"/>
        <family val="1"/>
        <charset val="128"/>
      </rPr>
      <t>合計</t>
    </r>
    <phoneticPr fontId="8"/>
  </si>
  <si>
    <r>
      <rPr>
        <b/>
        <sz val="10"/>
        <color indexed="8"/>
        <rFont val="ＭＳ Ｐ明朝"/>
        <family val="1"/>
        <charset val="128"/>
      </rPr>
      <t>令和</t>
    </r>
    <r>
      <rPr>
        <b/>
        <sz val="10"/>
        <color indexed="8"/>
        <rFont val="Century"/>
        <family val="1"/>
      </rPr>
      <t>2</t>
    </r>
    <r>
      <rPr>
        <b/>
        <sz val="10"/>
        <color indexed="8"/>
        <rFont val="ＭＳ Ｐ明朝"/>
        <family val="1"/>
        <charset val="128"/>
      </rPr>
      <t>年</t>
    </r>
    <r>
      <rPr>
        <b/>
        <sz val="10"/>
        <color indexed="8"/>
        <rFont val="Century"/>
        <family val="1"/>
      </rPr>
      <t xml:space="preserve"> </t>
    </r>
    <r>
      <rPr>
        <b/>
        <sz val="10"/>
        <color indexed="8"/>
        <rFont val="ＭＳ Ｐ明朝"/>
        <family val="1"/>
        <charset val="128"/>
      </rPr>
      <t>市内宿泊施設宿泊客数調査</t>
    </r>
    <rPh sb="0" eb="1">
      <t>レイ</t>
    </rPh>
    <rPh sb="1" eb="2">
      <t>ワ</t>
    </rPh>
    <rPh sb="3" eb="4">
      <t>ネン</t>
    </rPh>
    <rPh sb="5" eb="7">
      <t>シナイ</t>
    </rPh>
    <rPh sb="7" eb="9">
      <t>シュクハク</t>
    </rPh>
    <rPh sb="9" eb="11">
      <t>シセツ</t>
    </rPh>
    <rPh sb="11" eb="14">
      <t>シュクハクキャク</t>
    </rPh>
    <rPh sb="14" eb="15">
      <t>スウ</t>
    </rPh>
    <rPh sb="15" eb="17">
      <t>チョウサ</t>
    </rPh>
    <phoneticPr fontId="8"/>
  </si>
  <si>
    <t>参考：R1年</t>
    <rPh sb="0" eb="2">
      <t>サンコウ</t>
    </rPh>
    <rPh sb="5" eb="6">
      <t>ネン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</si>
</sst>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Century"/>
      <family val="1"/>
    </font>
    <font>
      <sz val="10"/>
      <color theme="1"/>
      <name val="Century"/>
      <family val="1"/>
    </font>
    <font>
      <b/>
      <sz val="10"/>
      <color indexed="8"/>
      <name val="Century"/>
      <family val="1"/>
    </font>
    <font>
      <b/>
      <sz val="10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Century"/>
      <family val="1"/>
    </font>
    <font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indexed="8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0" fillId="0" borderId="0"/>
  </cellStyleXfs>
  <cellXfs count="98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4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0" xfId="1" applyFont="1" applyBorder="1" applyAlignment="1">
      <alignment vertical="center" shrinkToFit="1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5" fillId="0" borderId="0" xfId="1" applyFont="1" applyAlignment="1">
      <alignment vertical="center" shrinkToFit="1"/>
    </xf>
    <xf numFmtId="0" fontId="9" fillId="0" borderId="0" xfId="1" applyFont="1">
      <alignment vertical="center"/>
    </xf>
    <xf numFmtId="0" fontId="9" fillId="0" borderId="0" xfId="1" applyFont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1" xfId="1" applyFont="1" applyBorder="1">
      <alignment vertical="center"/>
    </xf>
    <xf numFmtId="3" fontId="11" fillId="0" borderId="2" xfId="2" applyNumberFormat="1" applyFont="1" applyFill="1" applyBorder="1" applyAlignment="1">
      <alignment horizontal="center"/>
    </xf>
    <xf numFmtId="3" fontId="11" fillId="0" borderId="3" xfId="2" applyNumberFormat="1" applyFont="1" applyFill="1" applyBorder="1" applyAlignment="1">
      <alignment horizontal="center"/>
    </xf>
    <xf numFmtId="3" fontId="11" fillId="2" borderId="4" xfId="2" applyNumberFormat="1" applyFont="1" applyFill="1" applyBorder="1" applyAlignment="1">
      <alignment horizontal="center"/>
    </xf>
    <xf numFmtId="0" fontId="5" fillId="0" borderId="5" xfId="1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/>
    </xf>
    <xf numFmtId="0" fontId="5" fillId="0" borderId="5" xfId="1" applyFont="1" applyBorder="1" applyAlignment="1">
      <alignment vertical="center" shrinkToFit="1"/>
    </xf>
    <xf numFmtId="0" fontId="5" fillId="0" borderId="6" xfId="1" applyFont="1" applyBorder="1" applyAlignment="1">
      <alignment vertical="center" shrinkToFit="1"/>
    </xf>
    <xf numFmtId="3" fontId="11" fillId="0" borderId="7" xfId="1" applyNumberFormat="1" applyFont="1" applyBorder="1">
      <alignment vertical="center"/>
    </xf>
    <xf numFmtId="3" fontId="11" fillId="0" borderId="8" xfId="1" applyNumberFormat="1" applyFont="1" applyBorder="1">
      <alignment vertical="center"/>
    </xf>
    <xf numFmtId="3" fontId="11" fillId="2" borderId="5" xfId="1" applyNumberFormat="1" applyFont="1" applyFill="1" applyBorder="1">
      <alignment vertical="center"/>
    </xf>
    <xf numFmtId="176" fontId="5" fillId="0" borderId="5" xfId="1" applyNumberFormat="1" applyFont="1" applyBorder="1" applyAlignment="1">
      <alignment vertical="center" shrinkToFit="1"/>
    </xf>
    <xf numFmtId="3" fontId="5" fillId="0" borderId="0" xfId="1" applyNumberFormat="1" applyFont="1">
      <alignment vertical="center"/>
    </xf>
    <xf numFmtId="0" fontId="5" fillId="0" borderId="9" xfId="1" applyFont="1" applyBorder="1" applyAlignment="1">
      <alignment vertical="center" shrinkToFit="1"/>
    </xf>
    <xf numFmtId="0" fontId="5" fillId="0" borderId="10" xfId="1" applyFont="1" applyBorder="1" applyAlignment="1">
      <alignment vertical="center" shrinkToFit="1"/>
    </xf>
    <xf numFmtId="3" fontId="11" fillId="0" borderId="11" xfId="1" applyNumberFormat="1" applyFont="1" applyBorder="1">
      <alignment vertical="center"/>
    </xf>
    <xf numFmtId="3" fontId="11" fillId="0" borderId="12" xfId="1" applyNumberFormat="1" applyFont="1" applyBorder="1">
      <alignment vertical="center"/>
    </xf>
    <xf numFmtId="3" fontId="11" fillId="2" borderId="13" xfId="1" applyNumberFormat="1" applyFont="1" applyFill="1" applyBorder="1">
      <alignment vertical="center"/>
    </xf>
    <xf numFmtId="176" fontId="5" fillId="0" borderId="13" xfId="1" applyNumberFormat="1" applyFont="1" applyBorder="1" applyAlignment="1">
      <alignment vertical="center" shrinkToFit="1"/>
    </xf>
    <xf numFmtId="0" fontId="5" fillId="0" borderId="14" xfId="1" applyFont="1" applyBorder="1" applyAlignment="1">
      <alignment vertical="center" shrinkToFit="1"/>
    </xf>
    <xf numFmtId="3" fontId="11" fillId="0" borderId="15" xfId="1" applyNumberFormat="1" applyFont="1" applyBorder="1">
      <alignment vertical="center"/>
    </xf>
    <xf numFmtId="3" fontId="11" fillId="0" borderId="16" xfId="1" applyNumberFormat="1" applyFont="1" applyBorder="1">
      <alignment vertical="center"/>
    </xf>
    <xf numFmtId="3" fontId="11" fillId="2" borderId="9" xfId="1" applyNumberFormat="1" applyFont="1" applyFill="1" applyBorder="1">
      <alignment vertical="center"/>
    </xf>
    <xf numFmtId="176" fontId="5" fillId="0" borderId="9" xfId="1" applyNumberFormat="1" applyFont="1" applyBorder="1" applyAlignment="1">
      <alignment vertical="center" shrinkToFit="1"/>
    </xf>
    <xf numFmtId="0" fontId="13" fillId="0" borderId="6" xfId="1" applyFont="1" applyBorder="1" applyAlignment="1">
      <alignment vertical="center" shrinkToFit="1"/>
    </xf>
    <xf numFmtId="3" fontId="5" fillId="0" borderId="7" xfId="1" applyNumberFormat="1" applyFont="1" applyBorder="1">
      <alignment vertical="center"/>
    </xf>
    <xf numFmtId="3" fontId="5" fillId="0" borderId="8" xfId="1" applyNumberFormat="1" applyFont="1" applyBorder="1">
      <alignment vertical="center"/>
    </xf>
    <xf numFmtId="3" fontId="5" fillId="2" borderId="5" xfId="1" applyNumberFormat="1" applyFont="1" applyFill="1" applyBorder="1">
      <alignment vertical="center"/>
    </xf>
    <xf numFmtId="3" fontId="5" fillId="0" borderId="11" xfId="1" applyNumberFormat="1" applyFont="1" applyBorder="1">
      <alignment vertical="center"/>
    </xf>
    <xf numFmtId="3" fontId="5" fillId="0" borderId="12" xfId="1" applyNumberFormat="1" applyFont="1" applyBorder="1">
      <alignment vertical="center"/>
    </xf>
    <xf numFmtId="3" fontId="5" fillId="2" borderId="13" xfId="1" applyNumberFormat="1" applyFont="1" applyFill="1" applyBorder="1">
      <alignment vertical="center"/>
    </xf>
    <xf numFmtId="0" fontId="5" fillId="0" borderId="14" xfId="1" applyFont="1" applyFill="1" applyBorder="1" applyAlignment="1">
      <alignment vertical="center" shrinkToFit="1"/>
    </xf>
    <xf numFmtId="3" fontId="11" fillId="0" borderId="15" xfId="2" applyNumberFormat="1" applyFont="1" applyFill="1" applyBorder="1"/>
    <xf numFmtId="3" fontId="11" fillId="2" borderId="9" xfId="2" applyNumberFormat="1" applyFont="1" applyFill="1" applyBorder="1"/>
    <xf numFmtId="3" fontId="11" fillId="2" borderId="9" xfId="2" applyNumberFormat="1" applyFont="1" applyFill="1" applyBorder="1" applyProtection="1">
      <protection locked="0"/>
    </xf>
    <xf numFmtId="3" fontId="11" fillId="0" borderId="7" xfId="1" applyNumberFormat="1" applyFont="1" applyFill="1" applyBorder="1">
      <alignment vertical="center"/>
    </xf>
    <xf numFmtId="3" fontId="11" fillId="0" borderId="8" xfId="1" applyNumberFormat="1" applyFont="1" applyFill="1" applyBorder="1">
      <alignment vertical="center"/>
    </xf>
    <xf numFmtId="0" fontId="5" fillId="0" borderId="13" xfId="1" applyFont="1" applyBorder="1" applyAlignment="1">
      <alignment vertical="center" shrinkToFit="1"/>
    </xf>
    <xf numFmtId="3" fontId="11" fillId="0" borderId="11" xfId="1" applyNumberFormat="1" applyFont="1" applyFill="1" applyBorder="1">
      <alignment vertical="center"/>
    </xf>
    <xf numFmtId="3" fontId="11" fillId="0" borderId="12" xfId="1" applyNumberFormat="1" applyFont="1" applyFill="1" applyBorder="1">
      <alignment vertical="center"/>
    </xf>
    <xf numFmtId="176" fontId="5" fillId="0" borderId="0" xfId="1" applyNumberFormat="1" applyFont="1" applyBorder="1" applyAlignment="1">
      <alignment vertical="center" shrinkToFit="1"/>
    </xf>
    <xf numFmtId="3" fontId="11" fillId="0" borderId="17" xfId="2" applyNumberFormat="1" applyFont="1" applyFill="1" applyBorder="1" applyAlignment="1">
      <alignment horizontal="center"/>
    </xf>
    <xf numFmtId="3" fontId="11" fillId="2" borderId="18" xfId="2" applyNumberFormat="1" applyFont="1" applyFill="1" applyBorder="1" applyAlignment="1">
      <alignment horizontal="center"/>
    </xf>
    <xf numFmtId="0" fontId="11" fillId="0" borderId="5" xfId="1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3" fontId="5" fillId="0" borderId="0" xfId="1" applyNumberFormat="1" applyFont="1" applyAlignment="1">
      <alignment horizontal="center" vertical="center"/>
    </xf>
    <xf numFmtId="0" fontId="5" fillId="0" borderId="19" xfId="1" applyFont="1" applyBorder="1" applyAlignment="1">
      <alignment vertical="center" shrinkToFit="1"/>
    </xf>
    <xf numFmtId="3" fontId="11" fillId="0" borderId="20" xfId="1" applyNumberFormat="1" applyFont="1" applyBorder="1">
      <alignment vertical="center"/>
    </xf>
    <xf numFmtId="3" fontId="11" fillId="0" borderId="21" xfId="1" applyNumberFormat="1" applyFont="1" applyBorder="1">
      <alignment vertical="center"/>
    </xf>
    <xf numFmtId="3" fontId="11" fillId="2" borderId="22" xfId="1" applyNumberFormat="1" applyFont="1" applyFill="1" applyBorder="1">
      <alignment vertical="center"/>
    </xf>
    <xf numFmtId="176" fontId="5" fillId="0" borderId="22" xfId="1" applyNumberFormat="1" applyFont="1" applyBorder="1" applyAlignment="1">
      <alignment vertical="center" shrinkToFit="1"/>
    </xf>
    <xf numFmtId="0" fontId="5" fillId="0" borderId="23" xfId="1" applyFont="1" applyBorder="1" applyAlignment="1">
      <alignment vertical="center" shrinkToFit="1"/>
    </xf>
    <xf numFmtId="3" fontId="11" fillId="0" borderId="24" xfId="1" applyNumberFormat="1" applyFont="1" applyBorder="1">
      <alignment vertical="center"/>
    </xf>
    <xf numFmtId="3" fontId="11" fillId="0" borderId="25" xfId="1" applyNumberFormat="1" applyFont="1" applyBorder="1">
      <alignment vertical="center"/>
    </xf>
    <xf numFmtId="3" fontId="11" fillId="2" borderId="26" xfId="1" applyNumberFormat="1" applyFont="1" applyFill="1" applyBorder="1">
      <alignment vertical="center"/>
    </xf>
    <xf numFmtId="176" fontId="5" fillId="0" borderId="26" xfId="1" applyNumberFormat="1" applyFont="1" applyBorder="1" applyAlignment="1">
      <alignment vertical="center" shrinkToFit="1"/>
    </xf>
    <xf numFmtId="0" fontId="5" fillId="0" borderId="6" xfId="1" applyFont="1" applyFill="1" applyBorder="1" applyAlignment="1">
      <alignment vertical="center" shrinkToFit="1"/>
    </xf>
    <xf numFmtId="3" fontId="11" fillId="0" borderId="27" xfId="1" applyNumberFormat="1" applyFont="1" applyBorder="1">
      <alignment vertical="center"/>
    </xf>
    <xf numFmtId="3" fontId="11" fillId="2" borderId="28" xfId="1" applyNumberFormat="1" applyFont="1" applyFill="1" applyBorder="1">
      <alignment vertical="center"/>
    </xf>
    <xf numFmtId="3" fontId="11" fillId="0" borderId="29" xfId="1" applyNumberFormat="1" applyFont="1" applyBorder="1">
      <alignment vertical="center"/>
    </xf>
    <xf numFmtId="3" fontId="11" fillId="2" borderId="30" xfId="1" applyNumberFormat="1" applyFont="1" applyFill="1" applyBorder="1">
      <alignment vertical="center"/>
    </xf>
    <xf numFmtId="3" fontId="11" fillId="0" borderId="31" xfId="1" applyNumberFormat="1" applyFont="1" applyBorder="1">
      <alignment vertical="center"/>
    </xf>
    <xf numFmtId="3" fontId="11" fillId="2" borderId="32" xfId="1" applyNumberFormat="1" applyFont="1" applyFill="1" applyBorder="1">
      <alignment vertical="center"/>
    </xf>
    <xf numFmtId="3" fontId="11" fillId="0" borderId="33" xfId="1" applyNumberFormat="1" applyFont="1" applyBorder="1">
      <alignment vertical="center"/>
    </xf>
    <xf numFmtId="3" fontId="11" fillId="2" borderId="34" xfId="1" applyNumberFormat="1" applyFont="1" applyFill="1" applyBorder="1">
      <alignment vertical="center"/>
    </xf>
    <xf numFmtId="176" fontId="9" fillId="0" borderId="26" xfId="1" applyNumberFormat="1" applyFont="1" applyBorder="1" applyAlignment="1">
      <alignment horizontal="center" vertical="center" shrinkToFit="1"/>
    </xf>
    <xf numFmtId="3" fontId="11" fillId="2" borderId="35" xfId="1" applyNumberFormat="1" applyFont="1" applyFill="1" applyBorder="1">
      <alignment vertical="center"/>
    </xf>
    <xf numFmtId="3" fontId="11" fillId="2" borderId="0" xfId="1" applyNumberFormat="1" applyFont="1" applyFill="1" applyBorder="1">
      <alignment vertical="center"/>
    </xf>
    <xf numFmtId="3" fontId="11" fillId="2" borderId="36" xfId="1" applyNumberFormat="1" applyFont="1" applyFill="1" applyBorder="1">
      <alignment vertical="center"/>
    </xf>
    <xf numFmtId="3" fontId="11" fillId="2" borderId="37" xfId="1" applyNumberFormat="1" applyFont="1" applyFill="1" applyBorder="1">
      <alignment vertical="center"/>
    </xf>
    <xf numFmtId="0" fontId="5" fillId="0" borderId="10" xfId="1" applyFont="1" applyFill="1" applyBorder="1" applyAlignment="1">
      <alignment vertical="center" shrinkToFit="1"/>
    </xf>
    <xf numFmtId="3" fontId="11" fillId="0" borderId="38" xfId="1" applyNumberFormat="1" applyFont="1" applyBorder="1">
      <alignment vertical="center"/>
    </xf>
    <xf numFmtId="3" fontId="11" fillId="2" borderId="39" xfId="1" applyNumberFormat="1" applyFont="1" applyFill="1" applyBorder="1">
      <alignment vertical="center"/>
    </xf>
    <xf numFmtId="3" fontId="11" fillId="2" borderId="40" xfId="1" applyNumberFormat="1" applyFont="1" applyFill="1" applyBorder="1">
      <alignment vertical="center"/>
    </xf>
    <xf numFmtId="3" fontId="11" fillId="0" borderId="7" xfId="1" applyNumberFormat="1" applyFont="1" applyBorder="1" applyAlignment="1">
      <alignment horizontal="right" vertical="center"/>
    </xf>
    <xf numFmtId="3" fontId="11" fillId="0" borderId="8" xfId="1" applyNumberFormat="1" applyFont="1" applyBorder="1" applyAlignment="1">
      <alignment horizontal="right" vertical="center"/>
    </xf>
    <xf numFmtId="3" fontId="11" fillId="2" borderId="5" xfId="1" applyNumberFormat="1" applyFont="1" applyFill="1" applyBorder="1" applyAlignment="1">
      <alignment horizontal="right" vertical="center"/>
    </xf>
    <xf numFmtId="176" fontId="12" fillId="0" borderId="5" xfId="1" applyNumberFormat="1" applyFont="1" applyBorder="1" applyAlignment="1">
      <alignment horizontal="center" vertical="center" shrinkToFit="1"/>
    </xf>
    <xf numFmtId="176" fontId="5" fillId="0" borderId="0" xfId="1" applyNumberFormat="1" applyFont="1" applyBorder="1" applyAlignment="1">
      <alignment horizontal="center" vertical="center" shrinkToFit="1"/>
    </xf>
    <xf numFmtId="3" fontId="9" fillId="0" borderId="0" xfId="1" applyNumberFormat="1" applyFont="1" applyAlignment="1">
      <alignment horizontal="center" vertical="center"/>
    </xf>
    <xf numFmtId="3" fontId="11" fillId="0" borderId="24" xfId="1" applyNumberFormat="1" applyFont="1" applyBorder="1" applyAlignment="1">
      <alignment horizontal="right" vertical="center"/>
    </xf>
    <xf numFmtId="3" fontId="11" fillId="0" borderId="25" xfId="1" applyNumberFormat="1" applyFont="1" applyBorder="1" applyAlignment="1">
      <alignment horizontal="right" vertical="center"/>
    </xf>
    <xf numFmtId="3" fontId="11" fillId="2" borderId="26" xfId="1" applyNumberFormat="1" applyFont="1" applyFill="1" applyBorder="1" applyAlignment="1">
      <alignment horizontal="right" vertical="center"/>
    </xf>
    <xf numFmtId="176" fontId="12" fillId="0" borderId="26" xfId="1" applyNumberFormat="1" applyFont="1" applyBorder="1" applyAlignment="1">
      <alignment horizontal="center" vertical="center" shrinkToFit="1"/>
    </xf>
    <xf numFmtId="3" fontId="11" fillId="0" borderId="20" xfId="1" applyNumberFormat="1" applyFont="1" applyBorder="1" applyAlignment="1">
      <alignment horizontal="right" vertical="center"/>
    </xf>
    <xf numFmtId="3" fontId="11" fillId="0" borderId="21" xfId="1" applyNumberFormat="1" applyFont="1" applyBorder="1" applyAlignment="1">
      <alignment horizontal="right" vertical="center"/>
    </xf>
    <xf numFmtId="0" fontId="14" fillId="0" borderId="0" xfId="1" applyFont="1">
      <alignment vertical="center"/>
    </xf>
  </cellXfs>
  <cellStyles count="3">
    <cellStyle name="標準" xfId="0" builtinId="0"/>
    <cellStyle name="標準 2" xfId="2"/>
    <cellStyle name="標準 3" xfId="1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X247"/>
  <sheetViews>
    <sheetView tabSelected="1" view="pageBreakPreview" zoomScaleNormal="100" zoomScaleSheetLayoutView="100" workbookViewId="0">
      <selection activeCell="N3" sqref="N3"/>
    </sheetView>
  </sheetViews>
  <sheetFormatPr defaultRowHeight="13.2" x14ac:dyDescent="0.45"/>
  <cols>
    <col min="1" max="1" width="6.3984375" style="5" customWidth="1"/>
    <col min="2" max="2" width="12.5" style="5" customWidth="1"/>
    <col min="3" max="4" width="7.8984375" style="5" customWidth="1"/>
    <col min="5" max="5" width="8.19921875" style="5" customWidth="1"/>
    <col min="6" max="7" width="8.3984375" style="5" customWidth="1"/>
    <col min="8" max="8" width="8.19921875" style="5" customWidth="1"/>
    <col min="9" max="10" width="8.09765625" style="5" customWidth="1"/>
    <col min="11" max="11" width="7.59765625" style="5" customWidth="1"/>
    <col min="12" max="12" width="8" style="5" customWidth="1"/>
    <col min="13" max="13" width="8.09765625" style="5" customWidth="1"/>
    <col min="14" max="14" width="8.19921875" style="5" customWidth="1"/>
    <col min="15" max="15" width="8.19921875" style="5" bestFit="1" customWidth="1"/>
    <col min="16" max="16" width="7.3984375" style="7" bestFit="1" customWidth="1"/>
    <col min="17" max="17" width="0.59765625" style="5" customWidth="1"/>
    <col min="18" max="18" width="8.19921875" style="5" bestFit="1" customWidth="1"/>
    <col min="19" max="256" width="9" style="5"/>
    <col min="257" max="257" width="6.3984375" style="5" customWidth="1"/>
    <col min="258" max="258" width="12.5" style="5" customWidth="1"/>
    <col min="259" max="260" width="7.8984375" style="5" customWidth="1"/>
    <col min="261" max="261" width="8.19921875" style="5" customWidth="1"/>
    <col min="262" max="263" width="8.3984375" style="5" customWidth="1"/>
    <col min="264" max="264" width="8.19921875" style="5" customWidth="1"/>
    <col min="265" max="266" width="8.09765625" style="5" customWidth="1"/>
    <col min="267" max="267" width="7.59765625" style="5" customWidth="1"/>
    <col min="268" max="268" width="8" style="5" customWidth="1"/>
    <col min="269" max="269" width="8.09765625" style="5" customWidth="1"/>
    <col min="270" max="270" width="8.19921875" style="5" customWidth="1"/>
    <col min="271" max="271" width="9.8984375" style="5" customWidth="1"/>
    <col min="272" max="272" width="7.3984375" style="5" bestFit="1" customWidth="1"/>
    <col min="273" max="273" width="3.59765625" style="5" customWidth="1"/>
    <col min="274" max="512" width="9" style="5"/>
    <col min="513" max="513" width="6.3984375" style="5" customWidth="1"/>
    <col min="514" max="514" width="12.5" style="5" customWidth="1"/>
    <col min="515" max="516" width="7.8984375" style="5" customWidth="1"/>
    <col min="517" max="517" width="8.19921875" style="5" customWidth="1"/>
    <col min="518" max="519" width="8.3984375" style="5" customWidth="1"/>
    <col min="520" max="520" width="8.19921875" style="5" customWidth="1"/>
    <col min="521" max="522" width="8.09765625" style="5" customWidth="1"/>
    <col min="523" max="523" width="7.59765625" style="5" customWidth="1"/>
    <col min="524" max="524" width="8" style="5" customWidth="1"/>
    <col min="525" max="525" width="8.09765625" style="5" customWidth="1"/>
    <col min="526" max="526" width="8.19921875" style="5" customWidth="1"/>
    <col min="527" max="527" width="9.8984375" style="5" customWidth="1"/>
    <col min="528" max="528" width="7.3984375" style="5" bestFit="1" customWidth="1"/>
    <col min="529" max="529" width="3.59765625" style="5" customWidth="1"/>
    <col min="530" max="768" width="9" style="5"/>
    <col min="769" max="769" width="6.3984375" style="5" customWidth="1"/>
    <col min="770" max="770" width="12.5" style="5" customWidth="1"/>
    <col min="771" max="772" width="7.8984375" style="5" customWidth="1"/>
    <col min="773" max="773" width="8.19921875" style="5" customWidth="1"/>
    <col min="774" max="775" width="8.3984375" style="5" customWidth="1"/>
    <col min="776" max="776" width="8.19921875" style="5" customWidth="1"/>
    <col min="777" max="778" width="8.09765625" style="5" customWidth="1"/>
    <col min="779" max="779" width="7.59765625" style="5" customWidth="1"/>
    <col min="780" max="780" width="8" style="5" customWidth="1"/>
    <col min="781" max="781" width="8.09765625" style="5" customWidth="1"/>
    <col min="782" max="782" width="8.19921875" style="5" customWidth="1"/>
    <col min="783" max="783" width="9.8984375" style="5" customWidth="1"/>
    <col min="784" max="784" width="7.3984375" style="5" bestFit="1" customWidth="1"/>
    <col min="785" max="785" width="3.59765625" style="5" customWidth="1"/>
    <col min="786" max="1024" width="9" style="5"/>
    <col min="1025" max="1025" width="6.3984375" style="5" customWidth="1"/>
    <col min="1026" max="1026" width="12.5" style="5" customWidth="1"/>
    <col min="1027" max="1028" width="7.8984375" style="5" customWidth="1"/>
    <col min="1029" max="1029" width="8.19921875" style="5" customWidth="1"/>
    <col min="1030" max="1031" width="8.3984375" style="5" customWidth="1"/>
    <col min="1032" max="1032" width="8.19921875" style="5" customWidth="1"/>
    <col min="1033" max="1034" width="8.09765625" style="5" customWidth="1"/>
    <col min="1035" max="1035" width="7.59765625" style="5" customWidth="1"/>
    <col min="1036" max="1036" width="8" style="5" customWidth="1"/>
    <col min="1037" max="1037" width="8.09765625" style="5" customWidth="1"/>
    <col min="1038" max="1038" width="8.19921875" style="5" customWidth="1"/>
    <col min="1039" max="1039" width="9.8984375" style="5" customWidth="1"/>
    <col min="1040" max="1040" width="7.3984375" style="5" bestFit="1" customWidth="1"/>
    <col min="1041" max="1041" width="3.59765625" style="5" customWidth="1"/>
    <col min="1042" max="1280" width="9" style="5"/>
    <col min="1281" max="1281" width="6.3984375" style="5" customWidth="1"/>
    <col min="1282" max="1282" width="12.5" style="5" customWidth="1"/>
    <col min="1283" max="1284" width="7.8984375" style="5" customWidth="1"/>
    <col min="1285" max="1285" width="8.19921875" style="5" customWidth="1"/>
    <col min="1286" max="1287" width="8.3984375" style="5" customWidth="1"/>
    <col min="1288" max="1288" width="8.19921875" style="5" customWidth="1"/>
    <col min="1289" max="1290" width="8.09765625" style="5" customWidth="1"/>
    <col min="1291" max="1291" width="7.59765625" style="5" customWidth="1"/>
    <col min="1292" max="1292" width="8" style="5" customWidth="1"/>
    <col min="1293" max="1293" width="8.09765625" style="5" customWidth="1"/>
    <col min="1294" max="1294" width="8.19921875" style="5" customWidth="1"/>
    <col min="1295" max="1295" width="9.8984375" style="5" customWidth="1"/>
    <col min="1296" max="1296" width="7.3984375" style="5" bestFit="1" customWidth="1"/>
    <col min="1297" max="1297" width="3.59765625" style="5" customWidth="1"/>
    <col min="1298" max="1536" width="9" style="5"/>
    <col min="1537" max="1537" width="6.3984375" style="5" customWidth="1"/>
    <col min="1538" max="1538" width="12.5" style="5" customWidth="1"/>
    <col min="1539" max="1540" width="7.8984375" style="5" customWidth="1"/>
    <col min="1541" max="1541" width="8.19921875" style="5" customWidth="1"/>
    <col min="1542" max="1543" width="8.3984375" style="5" customWidth="1"/>
    <col min="1544" max="1544" width="8.19921875" style="5" customWidth="1"/>
    <col min="1545" max="1546" width="8.09765625" style="5" customWidth="1"/>
    <col min="1547" max="1547" width="7.59765625" style="5" customWidth="1"/>
    <col min="1548" max="1548" width="8" style="5" customWidth="1"/>
    <col min="1549" max="1549" width="8.09765625" style="5" customWidth="1"/>
    <col min="1550" max="1550" width="8.19921875" style="5" customWidth="1"/>
    <col min="1551" max="1551" width="9.8984375" style="5" customWidth="1"/>
    <col min="1552" max="1552" width="7.3984375" style="5" bestFit="1" customWidth="1"/>
    <col min="1553" max="1553" width="3.59765625" style="5" customWidth="1"/>
    <col min="1554" max="1792" width="9" style="5"/>
    <col min="1793" max="1793" width="6.3984375" style="5" customWidth="1"/>
    <col min="1794" max="1794" width="12.5" style="5" customWidth="1"/>
    <col min="1795" max="1796" width="7.8984375" style="5" customWidth="1"/>
    <col min="1797" max="1797" width="8.19921875" style="5" customWidth="1"/>
    <col min="1798" max="1799" width="8.3984375" style="5" customWidth="1"/>
    <col min="1800" max="1800" width="8.19921875" style="5" customWidth="1"/>
    <col min="1801" max="1802" width="8.09765625" style="5" customWidth="1"/>
    <col min="1803" max="1803" width="7.59765625" style="5" customWidth="1"/>
    <col min="1804" max="1804" width="8" style="5" customWidth="1"/>
    <col min="1805" max="1805" width="8.09765625" style="5" customWidth="1"/>
    <col min="1806" max="1806" width="8.19921875" style="5" customWidth="1"/>
    <col min="1807" max="1807" width="9.8984375" style="5" customWidth="1"/>
    <col min="1808" max="1808" width="7.3984375" style="5" bestFit="1" customWidth="1"/>
    <col min="1809" max="1809" width="3.59765625" style="5" customWidth="1"/>
    <col min="1810" max="2048" width="9" style="5"/>
    <col min="2049" max="2049" width="6.3984375" style="5" customWidth="1"/>
    <col min="2050" max="2050" width="12.5" style="5" customWidth="1"/>
    <col min="2051" max="2052" width="7.8984375" style="5" customWidth="1"/>
    <col min="2053" max="2053" width="8.19921875" style="5" customWidth="1"/>
    <col min="2054" max="2055" width="8.3984375" style="5" customWidth="1"/>
    <col min="2056" max="2056" width="8.19921875" style="5" customWidth="1"/>
    <col min="2057" max="2058" width="8.09765625" style="5" customWidth="1"/>
    <col min="2059" max="2059" width="7.59765625" style="5" customWidth="1"/>
    <col min="2060" max="2060" width="8" style="5" customWidth="1"/>
    <col min="2061" max="2061" width="8.09765625" style="5" customWidth="1"/>
    <col min="2062" max="2062" width="8.19921875" style="5" customWidth="1"/>
    <col min="2063" max="2063" width="9.8984375" style="5" customWidth="1"/>
    <col min="2064" max="2064" width="7.3984375" style="5" bestFit="1" customWidth="1"/>
    <col min="2065" max="2065" width="3.59765625" style="5" customWidth="1"/>
    <col min="2066" max="2304" width="9" style="5"/>
    <col min="2305" max="2305" width="6.3984375" style="5" customWidth="1"/>
    <col min="2306" max="2306" width="12.5" style="5" customWidth="1"/>
    <col min="2307" max="2308" width="7.8984375" style="5" customWidth="1"/>
    <col min="2309" max="2309" width="8.19921875" style="5" customWidth="1"/>
    <col min="2310" max="2311" width="8.3984375" style="5" customWidth="1"/>
    <col min="2312" max="2312" width="8.19921875" style="5" customWidth="1"/>
    <col min="2313" max="2314" width="8.09765625" style="5" customWidth="1"/>
    <col min="2315" max="2315" width="7.59765625" style="5" customWidth="1"/>
    <col min="2316" max="2316" width="8" style="5" customWidth="1"/>
    <col min="2317" max="2317" width="8.09765625" style="5" customWidth="1"/>
    <col min="2318" max="2318" width="8.19921875" style="5" customWidth="1"/>
    <col min="2319" max="2319" width="9.8984375" style="5" customWidth="1"/>
    <col min="2320" max="2320" width="7.3984375" style="5" bestFit="1" customWidth="1"/>
    <col min="2321" max="2321" width="3.59765625" style="5" customWidth="1"/>
    <col min="2322" max="2560" width="9" style="5"/>
    <col min="2561" max="2561" width="6.3984375" style="5" customWidth="1"/>
    <col min="2562" max="2562" width="12.5" style="5" customWidth="1"/>
    <col min="2563" max="2564" width="7.8984375" style="5" customWidth="1"/>
    <col min="2565" max="2565" width="8.19921875" style="5" customWidth="1"/>
    <col min="2566" max="2567" width="8.3984375" style="5" customWidth="1"/>
    <col min="2568" max="2568" width="8.19921875" style="5" customWidth="1"/>
    <col min="2569" max="2570" width="8.09765625" style="5" customWidth="1"/>
    <col min="2571" max="2571" width="7.59765625" style="5" customWidth="1"/>
    <col min="2572" max="2572" width="8" style="5" customWidth="1"/>
    <col min="2573" max="2573" width="8.09765625" style="5" customWidth="1"/>
    <col min="2574" max="2574" width="8.19921875" style="5" customWidth="1"/>
    <col min="2575" max="2575" width="9.8984375" style="5" customWidth="1"/>
    <col min="2576" max="2576" width="7.3984375" style="5" bestFit="1" customWidth="1"/>
    <col min="2577" max="2577" width="3.59765625" style="5" customWidth="1"/>
    <col min="2578" max="2816" width="9" style="5"/>
    <col min="2817" max="2817" width="6.3984375" style="5" customWidth="1"/>
    <col min="2818" max="2818" width="12.5" style="5" customWidth="1"/>
    <col min="2819" max="2820" width="7.8984375" style="5" customWidth="1"/>
    <col min="2821" max="2821" width="8.19921875" style="5" customWidth="1"/>
    <col min="2822" max="2823" width="8.3984375" style="5" customWidth="1"/>
    <col min="2824" max="2824" width="8.19921875" style="5" customWidth="1"/>
    <col min="2825" max="2826" width="8.09765625" style="5" customWidth="1"/>
    <col min="2827" max="2827" width="7.59765625" style="5" customWidth="1"/>
    <col min="2828" max="2828" width="8" style="5" customWidth="1"/>
    <col min="2829" max="2829" width="8.09765625" style="5" customWidth="1"/>
    <col min="2830" max="2830" width="8.19921875" style="5" customWidth="1"/>
    <col min="2831" max="2831" width="9.8984375" style="5" customWidth="1"/>
    <col min="2832" max="2832" width="7.3984375" style="5" bestFit="1" customWidth="1"/>
    <col min="2833" max="2833" width="3.59765625" style="5" customWidth="1"/>
    <col min="2834" max="3072" width="9" style="5"/>
    <col min="3073" max="3073" width="6.3984375" style="5" customWidth="1"/>
    <col min="3074" max="3074" width="12.5" style="5" customWidth="1"/>
    <col min="3075" max="3076" width="7.8984375" style="5" customWidth="1"/>
    <col min="3077" max="3077" width="8.19921875" style="5" customWidth="1"/>
    <col min="3078" max="3079" width="8.3984375" style="5" customWidth="1"/>
    <col min="3080" max="3080" width="8.19921875" style="5" customWidth="1"/>
    <col min="3081" max="3082" width="8.09765625" style="5" customWidth="1"/>
    <col min="3083" max="3083" width="7.59765625" style="5" customWidth="1"/>
    <col min="3084" max="3084" width="8" style="5" customWidth="1"/>
    <col min="3085" max="3085" width="8.09765625" style="5" customWidth="1"/>
    <col min="3086" max="3086" width="8.19921875" style="5" customWidth="1"/>
    <col min="3087" max="3087" width="9.8984375" style="5" customWidth="1"/>
    <col min="3088" max="3088" width="7.3984375" style="5" bestFit="1" customWidth="1"/>
    <col min="3089" max="3089" width="3.59765625" style="5" customWidth="1"/>
    <col min="3090" max="3328" width="9" style="5"/>
    <col min="3329" max="3329" width="6.3984375" style="5" customWidth="1"/>
    <col min="3330" max="3330" width="12.5" style="5" customWidth="1"/>
    <col min="3331" max="3332" width="7.8984375" style="5" customWidth="1"/>
    <col min="3333" max="3333" width="8.19921875" style="5" customWidth="1"/>
    <col min="3334" max="3335" width="8.3984375" style="5" customWidth="1"/>
    <col min="3336" max="3336" width="8.19921875" style="5" customWidth="1"/>
    <col min="3337" max="3338" width="8.09765625" style="5" customWidth="1"/>
    <col min="3339" max="3339" width="7.59765625" style="5" customWidth="1"/>
    <col min="3340" max="3340" width="8" style="5" customWidth="1"/>
    <col min="3341" max="3341" width="8.09765625" style="5" customWidth="1"/>
    <col min="3342" max="3342" width="8.19921875" style="5" customWidth="1"/>
    <col min="3343" max="3343" width="9.8984375" style="5" customWidth="1"/>
    <col min="3344" max="3344" width="7.3984375" style="5" bestFit="1" customWidth="1"/>
    <col min="3345" max="3345" width="3.59765625" style="5" customWidth="1"/>
    <col min="3346" max="3584" width="9" style="5"/>
    <col min="3585" max="3585" width="6.3984375" style="5" customWidth="1"/>
    <col min="3586" max="3586" width="12.5" style="5" customWidth="1"/>
    <col min="3587" max="3588" width="7.8984375" style="5" customWidth="1"/>
    <col min="3589" max="3589" width="8.19921875" style="5" customWidth="1"/>
    <col min="3590" max="3591" width="8.3984375" style="5" customWidth="1"/>
    <col min="3592" max="3592" width="8.19921875" style="5" customWidth="1"/>
    <col min="3593" max="3594" width="8.09765625" style="5" customWidth="1"/>
    <col min="3595" max="3595" width="7.59765625" style="5" customWidth="1"/>
    <col min="3596" max="3596" width="8" style="5" customWidth="1"/>
    <col min="3597" max="3597" width="8.09765625" style="5" customWidth="1"/>
    <col min="3598" max="3598" width="8.19921875" style="5" customWidth="1"/>
    <col min="3599" max="3599" width="9.8984375" style="5" customWidth="1"/>
    <col min="3600" max="3600" width="7.3984375" style="5" bestFit="1" customWidth="1"/>
    <col min="3601" max="3601" width="3.59765625" style="5" customWidth="1"/>
    <col min="3602" max="3840" width="9" style="5"/>
    <col min="3841" max="3841" width="6.3984375" style="5" customWidth="1"/>
    <col min="3842" max="3842" width="12.5" style="5" customWidth="1"/>
    <col min="3843" max="3844" width="7.8984375" style="5" customWidth="1"/>
    <col min="3845" max="3845" width="8.19921875" style="5" customWidth="1"/>
    <col min="3846" max="3847" width="8.3984375" style="5" customWidth="1"/>
    <col min="3848" max="3848" width="8.19921875" style="5" customWidth="1"/>
    <col min="3849" max="3850" width="8.09765625" style="5" customWidth="1"/>
    <col min="3851" max="3851" width="7.59765625" style="5" customWidth="1"/>
    <col min="3852" max="3852" width="8" style="5" customWidth="1"/>
    <col min="3853" max="3853" width="8.09765625" style="5" customWidth="1"/>
    <col min="3854" max="3854" width="8.19921875" style="5" customWidth="1"/>
    <col min="3855" max="3855" width="9.8984375" style="5" customWidth="1"/>
    <col min="3856" max="3856" width="7.3984375" style="5" bestFit="1" customWidth="1"/>
    <col min="3857" max="3857" width="3.59765625" style="5" customWidth="1"/>
    <col min="3858" max="4096" width="9" style="5"/>
    <col min="4097" max="4097" width="6.3984375" style="5" customWidth="1"/>
    <col min="4098" max="4098" width="12.5" style="5" customWidth="1"/>
    <col min="4099" max="4100" width="7.8984375" style="5" customWidth="1"/>
    <col min="4101" max="4101" width="8.19921875" style="5" customWidth="1"/>
    <col min="4102" max="4103" width="8.3984375" style="5" customWidth="1"/>
    <col min="4104" max="4104" width="8.19921875" style="5" customWidth="1"/>
    <col min="4105" max="4106" width="8.09765625" style="5" customWidth="1"/>
    <col min="4107" max="4107" width="7.59765625" style="5" customWidth="1"/>
    <col min="4108" max="4108" width="8" style="5" customWidth="1"/>
    <col min="4109" max="4109" width="8.09765625" style="5" customWidth="1"/>
    <col min="4110" max="4110" width="8.19921875" style="5" customWidth="1"/>
    <col min="4111" max="4111" width="9.8984375" style="5" customWidth="1"/>
    <col min="4112" max="4112" width="7.3984375" style="5" bestFit="1" customWidth="1"/>
    <col min="4113" max="4113" width="3.59765625" style="5" customWidth="1"/>
    <col min="4114" max="4352" width="9" style="5"/>
    <col min="4353" max="4353" width="6.3984375" style="5" customWidth="1"/>
    <col min="4354" max="4354" width="12.5" style="5" customWidth="1"/>
    <col min="4355" max="4356" width="7.8984375" style="5" customWidth="1"/>
    <col min="4357" max="4357" width="8.19921875" style="5" customWidth="1"/>
    <col min="4358" max="4359" width="8.3984375" style="5" customWidth="1"/>
    <col min="4360" max="4360" width="8.19921875" style="5" customWidth="1"/>
    <col min="4361" max="4362" width="8.09765625" style="5" customWidth="1"/>
    <col min="4363" max="4363" width="7.59765625" style="5" customWidth="1"/>
    <col min="4364" max="4364" width="8" style="5" customWidth="1"/>
    <col min="4365" max="4365" width="8.09765625" style="5" customWidth="1"/>
    <col min="4366" max="4366" width="8.19921875" style="5" customWidth="1"/>
    <col min="4367" max="4367" width="9.8984375" style="5" customWidth="1"/>
    <col min="4368" max="4368" width="7.3984375" style="5" bestFit="1" customWidth="1"/>
    <col min="4369" max="4369" width="3.59765625" style="5" customWidth="1"/>
    <col min="4370" max="4608" width="9" style="5"/>
    <col min="4609" max="4609" width="6.3984375" style="5" customWidth="1"/>
    <col min="4610" max="4610" width="12.5" style="5" customWidth="1"/>
    <col min="4611" max="4612" width="7.8984375" style="5" customWidth="1"/>
    <col min="4613" max="4613" width="8.19921875" style="5" customWidth="1"/>
    <col min="4614" max="4615" width="8.3984375" style="5" customWidth="1"/>
    <col min="4616" max="4616" width="8.19921875" style="5" customWidth="1"/>
    <col min="4617" max="4618" width="8.09765625" style="5" customWidth="1"/>
    <col min="4619" max="4619" width="7.59765625" style="5" customWidth="1"/>
    <col min="4620" max="4620" width="8" style="5" customWidth="1"/>
    <col min="4621" max="4621" width="8.09765625" style="5" customWidth="1"/>
    <col min="4622" max="4622" width="8.19921875" style="5" customWidth="1"/>
    <col min="4623" max="4623" width="9.8984375" style="5" customWidth="1"/>
    <col min="4624" max="4624" width="7.3984375" style="5" bestFit="1" customWidth="1"/>
    <col min="4625" max="4625" width="3.59765625" style="5" customWidth="1"/>
    <col min="4626" max="4864" width="9" style="5"/>
    <col min="4865" max="4865" width="6.3984375" style="5" customWidth="1"/>
    <col min="4866" max="4866" width="12.5" style="5" customWidth="1"/>
    <col min="4867" max="4868" width="7.8984375" style="5" customWidth="1"/>
    <col min="4869" max="4869" width="8.19921875" style="5" customWidth="1"/>
    <col min="4870" max="4871" width="8.3984375" style="5" customWidth="1"/>
    <col min="4872" max="4872" width="8.19921875" style="5" customWidth="1"/>
    <col min="4873" max="4874" width="8.09765625" style="5" customWidth="1"/>
    <col min="4875" max="4875" width="7.59765625" style="5" customWidth="1"/>
    <col min="4876" max="4876" width="8" style="5" customWidth="1"/>
    <col min="4877" max="4877" width="8.09765625" style="5" customWidth="1"/>
    <col min="4878" max="4878" width="8.19921875" style="5" customWidth="1"/>
    <col min="4879" max="4879" width="9.8984375" style="5" customWidth="1"/>
    <col min="4880" max="4880" width="7.3984375" style="5" bestFit="1" customWidth="1"/>
    <col min="4881" max="4881" width="3.59765625" style="5" customWidth="1"/>
    <col min="4882" max="5120" width="9" style="5"/>
    <col min="5121" max="5121" width="6.3984375" style="5" customWidth="1"/>
    <col min="5122" max="5122" width="12.5" style="5" customWidth="1"/>
    <col min="5123" max="5124" width="7.8984375" style="5" customWidth="1"/>
    <col min="5125" max="5125" width="8.19921875" style="5" customWidth="1"/>
    <col min="5126" max="5127" width="8.3984375" style="5" customWidth="1"/>
    <col min="5128" max="5128" width="8.19921875" style="5" customWidth="1"/>
    <col min="5129" max="5130" width="8.09765625" style="5" customWidth="1"/>
    <col min="5131" max="5131" width="7.59765625" style="5" customWidth="1"/>
    <col min="5132" max="5132" width="8" style="5" customWidth="1"/>
    <col min="5133" max="5133" width="8.09765625" style="5" customWidth="1"/>
    <col min="5134" max="5134" width="8.19921875" style="5" customWidth="1"/>
    <col min="5135" max="5135" width="9.8984375" style="5" customWidth="1"/>
    <col min="5136" max="5136" width="7.3984375" style="5" bestFit="1" customWidth="1"/>
    <col min="5137" max="5137" width="3.59765625" style="5" customWidth="1"/>
    <col min="5138" max="5376" width="9" style="5"/>
    <col min="5377" max="5377" width="6.3984375" style="5" customWidth="1"/>
    <col min="5378" max="5378" width="12.5" style="5" customWidth="1"/>
    <col min="5379" max="5380" width="7.8984375" style="5" customWidth="1"/>
    <col min="5381" max="5381" width="8.19921875" style="5" customWidth="1"/>
    <col min="5382" max="5383" width="8.3984375" style="5" customWidth="1"/>
    <col min="5384" max="5384" width="8.19921875" style="5" customWidth="1"/>
    <col min="5385" max="5386" width="8.09765625" style="5" customWidth="1"/>
    <col min="5387" max="5387" width="7.59765625" style="5" customWidth="1"/>
    <col min="5388" max="5388" width="8" style="5" customWidth="1"/>
    <col min="5389" max="5389" width="8.09765625" style="5" customWidth="1"/>
    <col min="5390" max="5390" width="8.19921875" style="5" customWidth="1"/>
    <col min="5391" max="5391" width="9.8984375" style="5" customWidth="1"/>
    <col min="5392" max="5392" width="7.3984375" style="5" bestFit="1" customWidth="1"/>
    <col min="5393" max="5393" width="3.59765625" style="5" customWidth="1"/>
    <col min="5394" max="5632" width="9" style="5"/>
    <col min="5633" max="5633" width="6.3984375" style="5" customWidth="1"/>
    <col min="5634" max="5634" width="12.5" style="5" customWidth="1"/>
    <col min="5635" max="5636" width="7.8984375" style="5" customWidth="1"/>
    <col min="5637" max="5637" width="8.19921875" style="5" customWidth="1"/>
    <col min="5638" max="5639" width="8.3984375" style="5" customWidth="1"/>
    <col min="5640" max="5640" width="8.19921875" style="5" customWidth="1"/>
    <col min="5641" max="5642" width="8.09765625" style="5" customWidth="1"/>
    <col min="5643" max="5643" width="7.59765625" style="5" customWidth="1"/>
    <col min="5644" max="5644" width="8" style="5" customWidth="1"/>
    <col min="5645" max="5645" width="8.09765625" style="5" customWidth="1"/>
    <col min="5646" max="5646" width="8.19921875" style="5" customWidth="1"/>
    <col min="5647" max="5647" width="9.8984375" style="5" customWidth="1"/>
    <col min="5648" max="5648" width="7.3984375" style="5" bestFit="1" customWidth="1"/>
    <col min="5649" max="5649" width="3.59765625" style="5" customWidth="1"/>
    <col min="5650" max="5888" width="9" style="5"/>
    <col min="5889" max="5889" width="6.3984375" style="5" customWidth="1"/>
    <col min="5890" max="5890" width="12.5" style="5" customWidth="1"/>
    <col min="5891" max="5892" width="7.8984375" style="5" customWidth="1"/>
    <col min="5893" max="5893" width="8.19921875" style="5" customWidth="1"/>
    <col min="5894" max="5895" width="8.3984375" style="5" customWidth="1"/>
    <col min="5896" max="5896" width="8.19921875" style="5" customWidth="1"/>
    <col min="5897" max="5898" width="8.09765625" style="5" customWidth="1"/>
    <col min="5899" max="5899" width="7.59765625" style="5" customWidth="1"/>
    <col min="5900" max="5900" width="8" style="5" customWidth="1"/>
    <col min="5901" max="5901" width="8.09765625" style="5" customWidth="1"/>
    <col min="5902" max="5902" width="8.19921875" style="5" customWidth="1"/>
    <col min="5903" max="5903" width="9.8984375" style="5" customWidth="1"/>
    <col min="5904" max="5904" width="7.3984375" style="5" bestFit="1" customWidth="1"/>
    <col min="5905" max="5905" width="3.59765625" style="5" customWidth="1"/>
    <col min="5906" max="6144" width="9" style="5"/>
    <col min="6145" max="6145" width="6.3984375" style="5" customWidth="1"/>
    <col min="6146" max="6146" width="12.5" style="5" customWidth="1"/>
    <col min="6147" max="6148" width="7.8984375" style="5" customWidth="1"/>
    <col min="6149" max="6149" width="8.19921875" style="5" customWidth="1"/>
    <col min="6150" max="6151" width="8.3984375" style="5" customWidth="1"/>
    <col min="6152" max="6152" width="8.19921875" style="5" customWidth="1"/>
    <col min="6153" max="6154" width="8.09765625" style="5" customWidth="1"/>
    <col min="6155" max="6155" width="7.59765625" style="5" customWidth="1"/>
    <col min="6156" max="6156" width="8" style="5" customWidth="1"/>
    <col min="6157" max="6157" width="8.09765625" style="5" customWidth="1"/>
    <col min="6158" max="6158" width="8.19921875" style="5" customWidth="1"/>
    <col min="6159" max="6159" width="9.8984375" style="5" customWidth="1"/>
    <col min="6160" max="6160" width="7.3984375" style="5" bestFit="1" customWidth="1"/>
    <col min="6161" max="6161" width="3.59765625" style="5" customWidth="1"/>
    <col min="6162" max="6400" width="9" style="5"/>
    <col min="6401" max="6401" width="6.3984375" style="5" customWidth="1"/>
    <col min="6402" max="6402" width="12.5" style="5" customWidth="1"/>
    <col min="6403" max="6404" width="7.8984375" style="5" customWidth="1"/>
    <col min="6405" max="6405" width="8.19921875" style="5" customWidth="1"/>
    <col min="6406" max="6407" width="8.3984375" style="5" customWidth="1"/>
    <col min="6408" max="6408" width="8.19921875" style="5" customWidth="1"/>
    <col min="6409" max="6410" width="8.09765625" style="5" customWidth="1"/>
    <col min="6411" max="6411" width="7.59765625" style="5" customWidth="1"/>
    <col min="6412" max="6412" width="8" style="5" customWidth="1"/>
    <col min="6413" max="6413" width="8.09765625" style="5" customWidth="1"/>
    <col min="6414" max="6414" width="8.19921875" style="5" customWidth="1"/>
    <col min="6415" max="6415" width="9.8984375" style="5" customWidth="1"/>
    <col min="6416" max="6416" width="7.3984375" style="5" bestFit="1" customWidth="1"/>
    <col min="6417" max="6417" width="3.59765625" style="5" customWidth="1"/>
    <col min="6418" max="6656" width="9" style="5"/>
    <col min="6657" max="6657" width="6.3984375" style="5" customWidth="1"/>
    <col min="6658" max="6658" width="12.5" style="5" customWidth="1"/>
    <col min="6659" max="6660" width="7.8984375" style="5" customWidth="1"/>
    <col min="6661" max="6661" width="8.19921875" style="5" customWidth="1"/>
    <col min="6662" max="6663" width="8.3984375" style="5" customWidth="1"/>
    <col min="6664" max="6664" width="8.19921875" style="5" customWidth="1"/>
    <col min="6665" max="6666" width="8.09765625" style="5" customWidth="1"/>
    <col min="6667" max="6667" width="7.59765625" style="5" customWidth="1"/>
    <col min="6668" max="6668" width="8" style="5" customWidth="1"/>
    <col min="6669" max="6669" width="8.09765625" style="5" customWidth="1"/>
    <col min="6670" max="6670" width="8.19921875" style="5" customWidth="1"/>
    <col min="6671" max="6671" width="9.8984375" style="5" customWidth="1"/>
    <col min="6672" max="6672" width="7.3984375" style="5" bestFit="1" customWidth="1"/>
    <col min="6673" max="6673" width="3.59765625" style="5" customWidth="1"/>
    <col min="6674" max="6912" width="9" style="5"/>
    <col min="6913" max="6913" width="6.3984375" style="5" customWidth="1"/>
    <col min="6914" max="6914" width="12.5" style="5" customWidth="1"/>
    <col min="6915" max="6916" width="7.8984375" style="5" customWidth="1"/>
    <col min="6917" max="6917" width="8.19921875" style="5" customWidth="1"/>
    <col min="6918" max="6919" width="8.3984375" style="5" customWidth="1"/>
    <col min="6920" max="6920" width="8.19921875" style="5" customWidth="1"/>
    <col min="6921" max="6922" width="8.09765625" style="5" customWidth="1"/>
    <col min="6923" max="6923" width="7.59765625" style="5" customWidth="1"/>
    <col min="6924" max="6924" width="8" style="5" customWidth="1"/>
    <col min="6925" max="6925" width="8.09765625" style="5" customWidth="1"/>
    <col min="6926" max="6926" width="8.19921875" style="5" customWidth="1"/>
    <col min="6927" max="6927" width="9.8984375" style="5" customWidth="1"/>
    <col min="6928" max="6928" width="7.3984375" style="5" bestFit="1" customWidth="1"/>
    <col min="6929" max="6929" width="3.59765625" style="5" customWidth="1"/>
    <col min="6930" max="7168" width="9" style="5"/>
    <col min="7169" max="7169" width="6.3984375" style="5" customWidth="1"/>
    <col min="7170" max="7170" width="12.5" style="5" customWidth="1"/>
    <col min="7171" max="7172" width="7.8984375" style="5" customWidth="1"/>
    <col min="7173" max="7173" width="8.19921875" style="5" customWidth="1"/>
    <col min="7174" max="7175" width="8.3984375" style="5" customWidth="1"/>
    <col min="7176" max="7176" width="8.19921875" style="5" customWidth="1"/>
    <col min="7177" max="7178" width="8.09765625" style="5" customWidth="1"/>
    <col min="7179" max="7179" width="7.59765625" style="5" customWidth="1"/>
    <col min="7180" max="7180" width="8" style="5" customWidth="1"/>
    <col min="7181" max="7181" width="8.09765625" style="5" customWidth="1"/>
    <col min="7182" max="7182" width="8.19921875" style="5" customWidth="1"/>
    <col min="7183" max="7183" width="9.8984375" style="5" customWidth="1"/>
    <col min="7184" max="7184" width="7.3984375" style="5" bestFit="1" customWidth="1"/>
    <col min="7185" max="7185" width="3.59765625" style="5" customWidth="1"/>
    <col min="7186" max="7424" width="9" style="5"/>
    <col min="7425" max="7425" width="6.3984375" style="5" customWidth="1"/>
    <col min="7426" max="7426" width="12.5" style="5" customWidth="1"/>
    <col min="7427" max="7428" width="7.8984375" style="5" customWidth="1"/>
    <col min="7429" max="7429" width="8.19921875" style="5" customWidth="1"/>
    <col min="7430" max="7431" width="8.3984375" style="5" customWidth="1"/>
    <col min="7432" max="7432" width="8.19921875" style="5" customWidth="1"/>
    <col min="7433" max="7434" width="8.09765625" style="5" customWidth="1"/>
    <col min="7435" max="7435" width="7.59765625" style="5" customWidth="1"/>
    <col min="7436" max="7436" width="8" style="5" customWidth="1"/>
    <col min="7437" max="7437" width="8.09765625" style="5" customWidth="1"/>
    <col min="7438" max="7438" width="8.19921875" style="5" customWidth="1"/>
    <col min="7439" max="7439" width="9.8984375" style="5" customWidth="1"/>
    <col min="7440" max="7440" width="7.3984375" style="5" bestFit="1" customWidth="1"/>
    <col min="7441" max="7441" width="3.59765625" style="5" customWidth="1"/>
    <col min="7442" max="7680" width="9" style="5"/>
    <col min="7681" max="7681" width="6.3984375" style="5" customWidth="1"/>
    <col min="7682" max="7682" width="12.5" style="5" customWidth="1"/>
    <col min="7683" max="7684" width="7.8984375" style="5" customWidth="1"/>
    <col min="7685" max="7685" width="8.19921875" style="5" customWidth="1"/>
    <col min="7686" max="7687" width="8.3984375" style="5" customWidth="1"/>
    <col min="7688" max="7688" width="8.19921875" style="5" customWidth="1"/>
    <col min="7689" max="7690" width="8.09765625" style="5" customWidth="1"/>
    <col min="7691" max="7691" width="7.59765625" style="5" customWidth="1"/>
    <col min="7692" max="7692" width="8" style="5" customWidth="1"/>
    <col min="7693" max="7693" width="8.09765625" style="5" customWidth="1"/>
    <col min="7694" max="7694" width="8.19921875" style="5" customWidth="1"/>
    <col min="7695" max="7695" width="9.8984375" style="5" customWidth="1"/>
    <col min="7696" max="7696" width="7.3984375" style="5" bestFit="1" customWidth="1"/>
    <col min="7697" max="7697" width="3.59765625" style="5" customWidth="1"/>
    <col min="7698" max="7936" width="9" style="5"/>
    <col min="7937" max="7937" width="6.3984375" style="5" customWidth="1"/>
    <col min="7938" max="7938" width="12.5" style="5" customWidth="1"/>
    <col min="7939" max="7940" width="7.8984375" style="5" customWidth="1"/>
    <col min="7941" max="7941" width="8.19921875" style="5" customWidth="1"/>
    <col min="7942" max="7943" width="8.3984375" style="5" customWidth="1"/>
    <col min="7944" max="7944" width="8.19921875" style="5" customWidth="1"/>
    <col min="7945" max="7946" width="8.09765625" style="5" customWidth="1"/>
    <col min="7947" max="7947" width="7.59765625" style="5" customWidth="1"/>
    <col min="7948" max="7948" width="8" style="5" customWidth="1"/>
    <col min="7949" max="7949" width="8.09765625" style="5" customWidth="1"/>
    <col min="7950" max="7950" width="8.19921875" style="5" customWidth="1"/>
    <col min="7951" max="7951" width="9.8984375" style="5" customWidth="1"/>
    <col min="7952" max="7952" width="7.3984375" style="5" bestFit="1" customWidth="1"/>
    <col min="7953" max="7953" width="3.59765625" style="5" customWidth="1"/>
    <col min="7954" max="8192" width="9" style="5"/>
    <col min="8193" max="8193" width="6.3984375" style="5" customWidth="1"/>
    <col min="8194" max="8194" width="12.5" style="5" customWidth="1"/>
    <col min="8195" max="8196" width="7.8984375" style="5" customWidth="1"/>
    <col min="8197" max="8197" width="8.19921875" style="5" customWidth="1"/>
    <col min="8198" max="8199" width="8.3984375" style="5" customWidth="1"/>
    <col min="8200" max="8200" width="8.19921875" style="5" customWidth="1"/>
    <col min="8201" max="8202" width="8.09765625" style="5" customWidth="1"/>
    <col min="8203" max="8203" width="7.59765625" style="5" customWidth="1"/>
    <col min="8204" max="8204" width="8" style="5" customWidth="1"/>
    <col min="8205" max="8205" width="8.09765625" style="5" customWidth="1"/>
    <col min="8206" max="8206" width="8.19921875" style="5" customWidth="1"/>
    <col min="8207" max="8207" width="9.8984375" style="5" customWidth="1"/>
    <col min="8208" max="8208" width="7.3984375" style="5" bestFit="1" customWidth="1"/>
    <col min="8209" max="8209" width="3.59765625" style="5" customWidth="1"/>
    <col min="8210" max="8448" width="9" style="5"/>
    <col min="8449" max="8449" width="6.3984375" style="5" customWidth="1"/>
    <col min="8450" max="8450" width="12.5" style="5" customWidth="1"/>
    <col min="8451" max="8452" width="7.8984375" style="5" customWidth="1"/>
    <col min="8453" max="8453" width="8.19921875" style="5" customWidth="1"/>
    <col min="8454" max="8455" width="8.3984375" style="5" customWidth="1"/>
    <col min="8456" max="8456" width="8.19921875" style="5" customWidth="1"/>
    <col min="8457" max="8458" width="8.09765625" style="5" customWidth="1"/>
    <col min="8459" max="8459" width="7.59765625" style="5" customWidth="1"/>
    <col min="8460" max="8460" width="8" style="5" customWidth="1"/>
    <col min="8461" max="8461" width="8.09765625" style="5" customWidth="1"/>
    <col min="8462" max="8462" width="8.19921875" style="5" customWidth="1"/>
    <col min="8463" max="8463" width="9.8984375" style="5" customWidth="1"/>
    <col min="8464" max="8464" width="7.3984375" style="5" bestFit="1" customWidth="1"/>
    <col min="8465" max="8465" width="3.59765625" style="5" customWidth="1"/>
    <col min="8466" max="8704" width="9" style="5"/>
    <col min="8705" max="8705" width="6.3984375" style="5" customWidth="1"/>
    <col min="8706" max="8706" width="12.5" style="5" customWidth="1"/>
    <col min="8707" max="8708" width="7.8984375" style="5" customWidth="1"/>
    <col min="8709" max="8709" width="8.19921875" style="5" customWidth="1"/>
    <col min="8710" max="8711" width="8.3984375" style="5" customWidth="1"/>
    <col min="8712" max="8712" width="8.19921875" style="5" customWidth="1"/>
    <col min="8713" max="8714" width="8.09765625" style="5" customWidth="1"/>
    <col min="8715" max="8715" width="7.59765625" style="5" customWidth="1"/>
    <col min="8716" max="8716" width="8" style="5" customWidth="1"/>
    <col min="8717" max="8717" width="8.09765625" style="5" customWidth="1"/>
    <col min="8718" max="8718" width="8.19921875" style="5" customWidth="1"/>
    <col min="8719" max="8719" width="9.8984375" style="5" customWidth="1"/>
    <col min="8720" max="8720" width="7.3984375" style="5" bestFit="1" customWidth="1"/>
    <col min="8721" max="8721" width="3.59765625" style="5" customWidth="1"/>
    <col min="8722" max="8960" width="9" style="5"/>
    <col min="8961" max="8961" width="6.3984375" style="5" customWidth="1"/>
    <col min="8962" max="8962" width="12.5" style="5" customWidth="1"/>
    <col min="8963" max="8964" width="7.8984375" style="5" customWidth="1"/>
    <col min="8965" max="8965" width="8.19921875" style="5" customWidth="1"/>
    <col min="8966" max="8967" width="8.3984375" style="5" customWidth="1"/>
    <col min="8968" max="8968" width="8.19921875" style="5" customWidth="1"/>
    <col min="8969" max="8970" width="8.09765625" style="5" customWidth="1"/>
    <col min="8971" max="8971" width="7.59765625" style="5" customWidth="1"/>
    <col min="8972" max="8972" width="8" style="5" customWidth="1"/>
    <col min="8973" max="8973" width="8.09765625" style="5" customWidth="1"/>
    <col min="8974" max="8974" width="8.19921875" style="5" customWidth="1"/>
    <col min="8975" max="8975" width="9.8984375" style="5" customWidth="1"/>
    <col min="8976" max="8976" width="7.3984375" style="5" bestFit="1" customWidth="1"/>
    <col min="8977" max="8977" width="3.59765625" style="5" customWidth="1"/>
    <col min="8978" max="9216" width="9" style="5"/>
    <col min="9217" max="9217" width="6.3984375" style="5" customWidth="1"/>
    <col min="9218" max="9218" width="12.5" style="5" customWidth="1"/>
    <col min="9219" max="9220" width="7.8984375" style="5" customWidth="1"/>
    <col min="9221" max="9221" width="8.19921875" style="5" customWidth="1"/>
    <col min="9222" max="9223" width="8.3984375" style="5" customWidth="1"/>
    <col min="9224" max="9224" width="8.19921875" style="5" customWidth="1"/>
    <col min="9225" max="9226" width="8.09765625" style="5" customWidth="1"/>
    <col min="9227" max="9227" width="7.59765625" style="5" customWidth="1"/>
    <col min="9228" max="9228" width="8" style="5" customWidth="1"/>
    <col min="9229" max="9229" width="8.09765625" style="5" customWidth="1"/>
    <col min="9230" max="9230" width="8.19921875" style="5" customWidth="1"/>
    <col min="9231" max="9231" width="9.8984375" style="5" customWidth="1"/>
    <col min="9232" max="9232" width="7.3984375" style="5" bestFit="1" customWidth="1"/>
    <col min="9233" max="9233" width="3.59765625" style="5" customWidth="1"/>
    <col min="9234" max="9472" width="9" style="5"/>
    <col min="9473" max="9473" width="6.3984375" style="5" customWidth="1"/>
    <col min="9474" max="9474" width="12.5" style="5" customWidth="1"/>
    <col min="9475" max="9476" width="7.8984375" style="5" customWidth="1"/>
    <col min="9477" max="9477" width="8.19921875" style="5" customWidth="1"/>
    <col min="9478" max="9479" width="8.3984375" style="5" customWidth="1"/>
    <col min="9480" max="9480" width="8.19921875" style="5" customWidth="1"/>
    <col min="9481" max="9482" width="8.09765625" style="5" customWidth="1"/>
    <col min="9483" max="9483" width="7.59765625" style="5" customWidth="1"/>
    <col min="9484" max="9484" width="8" style="5" customWidth="1"/>
    <col min="9485" max="9485" width="8.09765625" style="5" customWidth="1"/>
    <col min="9486" max="9486" width="8.19921875" style="5" customWidth="1"/>
    <col min="9487" max="9487" width="9.8984375" style="5" customWidth="1"/>
    <col min="9488" max="9488" width="7.3984375" style="5" bestFit="1" customWidth="1"/>
    <col min="9489" max="9489" width="3.59765625" style="5" customWidth="1"/>
    <col min="9490" max="9728" width="9" style="5"/>
    <col min="9729" max="9729" width="6.3984375" style="5" customWidth="1"/>
    <col min="9730" max="9730" width="12.5" style="5" customWidth="1"/>
    <col min="9731" max="9732" width="7.8984375" style="5" customWidth="1"/>
    <col min="9733" max="9733" width="8.19921875" style="5" customWidth="1"/>
    <col min="9734" max="9735" width="8.3984375" style="5" customWidth="1"/>
    <col min="9736" max="9736" width="8.19921875" style="5" customWidth="1"/>
    <col min="9737" max="9738" width="8.09765625" style="5" customWidth="1"/>
    <col min="9739" max="9739" width="7.59765625" style="5" customWidth="1"/>
    <col min="9740" max="9740" width="8" style="5" customWidth="1"/>
    <col min="9741" max="9741" width="8.09765625" style="5" customWidth="1"/>
    <col min="9742" max="9742" width="8.19921875" style="5" customWidth="1"/>
    <col min="9743" max="9743" width="9.8984375" style="5" customWidth="1"/>
    <col min="9744" max="9744" width="7.3984375" style="5" bestFit="1" customWidth="1"/>
    <col min="9745" max="9745" width="3.59765625" style="5" customWidth="1"/>
    <col min="9746" max="9984" width="9" style="5"/>
    <col min="9985" max="9985" width="6.3984375" style="5" customWidth="1"/>
    <col min="9986" max="9986" width="12.5" style="5" customWidth="1"/>
    <col min="9987" max="9988" width="7.8984375" style="5" customWidth="1"/>
    <col min="9989" max="9989" width="8.19921875" style="5" customWidth="1"/>
    <col min="9990" max="9991" width="8.3984375" style="5" customWidth="1"/>
    <col min="9992" max="9992" width="8.19921875" style="5" customWidth="1"/>
    <col min="9993" max="9994" width="8.09765625" style="5" customWidth="1"/>
    <col min="9995" max="9995" width="7.59765625" style="5" customWidth="1"/>
    <col min="9996" max="9996" width="8" style="5" customWidth="1"/>
    <col min="9997" max="9997" width="8.09765625" style="5" customWidth="1"/>
    <col min="9998" max="9998" width="8.19921875" style="5" customWidth="1"/>
    <col min="9999" max="9999" width="9.8984375" style="5" customWidth="1"/>
    <col min="10000" max="10000" width="7.3984375" style="5" bestFit="1" customWidth="1"/>
    <col min="10001" max="10001" width="3.59765625" style="5" customWidth="1"/>
    <col min="10002" max="10240" width="9" style="5"/>
    <col min="10241" max="10241" width="6.3984375" style="5" customWidth="1"/>
    <col min="10242" max="10242" width="12.5" style="5" customWidth="1"/>
    <col min="10243" max="10244" width="7.8984375" style="5" customWidth="1"/>
    <col min="10245" max="10245" width="8.19921875" style="5" customWidth="1"/>
    <col min="10246" max="10247" width="8.3984375" style="5" customWidth="1"/>
    <col min="10248" max="10248" width="8.19921875" style="5" customWidth="1"/>
    <col min="10249" max="10250" width="8.09765625" style="5" customWidth="1"/>
    <col min="10251" max="10251" width="7.59765625" style="5" customWidth="1"/>
    <col min="10252" max="10252" width="8" style="5" customWidth="1"/>
    <col min="10253" max="10253" width="8.09765625" style="5" customWidth="1"/>
    <col min="10254" max="10254" width="8.19921875" style="5" customWidth="1"/>
    <col min="10255" max="10255" width="9.8984375" style="5" customWidth="1"/>
    <col min="10256" max="10256" width="7.3984375" style="5" bestFit="1" customWidth="1"/>
    <col min="10257" max="10257" width="3.59765625" style="5" customWidth="1"/>
    <col min="10258" max="10496" width="9" style="5"/>
    <col min="10497" max="10497" width="6.3984375" style="5" customWidth="1"/>
    <col min="10498" max="10498" width="12.5" style="5" customWidth="1"/>
    <col min="10499" max="10500" width="7.8984375" style="5" customWidth="1"/>
    <col min="10501" max="10501" width="8.19921875" style="5" customWidth="1"/>
    <col min="10502" max="10503" width="8.3984375" style="5" customWidth="1"/>
    <col min="10504" max="10504" width="8.19921875" style="5" customWidth="1"/>
    <col min="10505" max="10506" width="8.09765625" style="5" customWidth="1"/>
    <col min="10507" max="10507" width="7.59765625" style="5" customWidth="1"/>
    <col min="10508" max="10508" width="8" style="5" customWidth="1"/>
    <col min="10509" max="10509" width="8.09765625" style="5" customWidth="1"/>
    <col min="10510" max="10510" width="8.19921875" style="5" customWidth="1"/>
    <col min="10511" max="10511" width="9.8984375" style="5" customWidth="1"/>
    <col min="10512" max="10512" width="7.3984375" style="5" bestFit="1" customWidth="1"/>
    <col min="10513" max="10513" width="3.59765625" style="5" customWidth="1"/>
    <col min="10514" max="10752" width="9" style="5"/>
    <col min="10753" max="10753" width="6.3984375" style="5" customWidth="1"/>
    <col min="10754" max="10754" width="12.5" style="5" customWidth="1"/>
    <col min="10755" max="10756" width="7.8984375" style="5" customWidth="1"/>
    <col min="10757" max="10757" width="8.19921875" style="5" customWidth="1"/>
    <col min="10758" max="10759" width="8.3984375" style="5" customWidth="1"/>
    <col min="10760" max="10760" width="8.19921875" style="5" customWidth="1"/>
    <col min="10761" max="10762" width="8.09765625" style="5" customWidth="1"/>
    <col min="10763" max="10763" width="7.59765625" style="5" customWidth="1"/>
    <col min="10764" max="10764" width="8" style="5" customWidth="1"/>
    <col min="10765" max="10765" width="8.09765625" style="5" customWidth="1"/>
    <col min="10766" max="10766" width="8.19921875" style="5" customWidth="1"/>
    <col min="10767" max="10767" width="9.8984375" style="5" customWidth="1"/>
    <col min="10768" max="10768" width="7.3984375" style="5" bestFit="1" customWidth="1"/>
    <col min="10769" max="10769" width="3.59765625" style="5" customWidth="1"/>
    <col min="10770" max="11008" width="9" style="5"/>
    <col min="11009" max="11009" width="6.3984375" style="5" customWidth="1"/>
    <col min="11010" max="11010" width="12.5" style="5" customWidth="1"/>
    <col min="11011" max="11012" width="7.8984375" style="5" customWidth="1"/>
    <col min="11013" max="11013" width="8.19921875" style="5" customWidth="1"/>
    <col min="11014" max="11015" width="8.3984375" style="5" customWidth="1"/>
    <col min="11016" max="11016" width="8.19921875" style="5" customWidth="1"/>
    <col min="11017" max="11018" width="8.09765625" style="5" customWidth="1"/>
    <col min="11019" max="11019" width="7.59765625" style="5" customWidth="1"/>
    <col min="11020" max="11020" width="8" style="5" customWidth="1"/>
    <col min="11021" max="11021" width="8.09765625" style="5" customWidth="1"/>
    <col min="11022" max="11022" width="8.19921875" style="5" customWidth="1"/>
    <col min="11023" max="11023" width="9.8984375" style="5" customWidth="1"/>
    <col min="11024" max="11024" width="7.3984375" style="5" bestFit="1" customWidth="1"/>
    <col min="11025" max="11025" width="3.59765625" style="5" customWidth="1"/>
    <col min="11026" max="11264" width="9" style="5"/>
    <col min="11265" max="11265" width="6.3984375" style="5" customWidth="1"/>
    <col min="11266" max="11266" width="12.5" style="5" customWidth="1"/>
    <col min="11267" max="11268" width="7.8984375" style="5" customWidth="1"/>
    <col min="11269" max="11269" width="8.19921875" style="5" customWidth="1"/>
    <col min="11270" max="11271" width="8.3984375" style="5" customWidth="1"/>
    <col min="11272" max="11272" width="8.19921875" style="5" customWidth="1"/>
    <col min="11273" max="11274" width="8.09765625" style="5" customWidth="1"/>
    <col min="11275" max="11275" width="7.59765625" style="5" customWidth="1"/>
    <col min="11276" max="11276" width="8" style="5" customWidth="1"/>
    <col min="11277" max="11277" width="8.09765625" style="5" customWidth="1"/>
    <col min="11278" max="11278" width="8.19921875" style="5" customWidth="1"/>
    <col min="11279" max="11279" width="9.8984375" style="5" customWidth="1"/>
    <col min="11280" max="11280" width="7.3984375" style="5" bestFit="1" customWidth="1"/>
    <col min="11281" max="11281" width="3.59765625" style="5" customWidth="1"/>
    <col min="11282" max="11520" width="9" style="5"/>
    <col min="11521" max="11521" width="6.3984375" style="5" customWidth="1"/>
    <col min="11522" max="11522" width="12.5" style="5" customWidth="1"/>
    <col min="11523" max="11524" width="7.8984375" style="5" customWidth="1"/>
    <col min="11525" max="11525" width="8.19921875" style="5" customWidth="1"/>
    <col min="11526" max="11527" width="8.3984375" style="5" customWidth="1"/>
    <col min="11528" max="11528" width="8.19921875" style="5" customWidth="1"/>
    <col min="11529" max="11530" width="8.09765625" style="5" customWidth="1"/>
    <col min="11531" max="11531" width="7.59765625" style="5" customWidth="1"/>
    <col min="11532" max="11532" width="8" style="5" customWidth="1"/>
    <col min="11533" max="11533" width="8.09765625" style="5" customWidth="1"/>
    <col min="11534" max="11534" width="8.19921875" style="5" customWidth="1"/>
    <col min="11535" max="11535" width="9.8984375" style="5" customWidth="1"/>
    <col min="11536" max="11536" width="7.3984375" style="5" bestFit="1" customWidth="1"/>
    <col min="11537" max="11537" width="3.59765625" style="5" customWidth="1"/>
    <col min="11538" max="11776" width="9" style="5"/>
    <col min="11777" max="11777" width="6.3984375" style="5" customWidth="1"/>
    <col min="11778" max="11778" width="12.5" style="5" customWidth="1"/>
    <col min="11779" max="11780" width="7.8984375" style="5" customWidth="1"/>
    <col min="11781" max="11781" width="8.19921875" style="5" customWidth="1"/>
    <col min="11782" max="11783" width="8.3984375" style="5" customWidth="1"/>
    <col min="11784" max="11784" width="8.19921875" style="5" customWidth="1"/>
    <col min="11785" max="11786" width="8.09765625" style="5" customWidth="1"/>
    <col min="11787" max="11787" width="7.59765625" style="5" customWidth="1"/>
    <col min="11788" max="11788" width="8" style="5" customWidth="1"/>
    <col min="11789" max="11789" width="8.09765625" style="5" customWidth="1"/>
    <col min="11790" max="11790" width="8.19921875" style="5" customWidth="1"/>
    <col min="11791" max="11791" width="9.8984375" style="5" customWidth="1"/>
    <col min="11792" max="11792" width="7.3984375" style="5" bestFit="1" customWidth="1"/>
    <col min="11793" max="11793" width="3.59765625" style="5" customWidth="1"/>
    <col min="11794" max="12032" width="9" style="5"/>
    <col min="12033" max="12033" width="6.3984375" style="5" customWidth="1"/>
    <col min="12034" max="12034" width="12.5" style="5" customWidth="1"/>
    <col min="12035" max="12036" width="7.8984375" style="5" customWidth="1"/>
    <col min="12037" max="12037" width="8.19921875" style="5" customWidth="1"/>
    <col min="12038" max="12039" width="8.3984375" style="5" customWidth="1"/>
    <col min="12040" max="12040" width="8.19921875" style="5" customWidth="1"/>
    <col min="12041" max="12042" width="8.09765625" style="5" customWidth="1"/>
    <col min="12043" max="12043" width="7.59765625" style="5" customWidth="1"/>
    <col min="12044" max="12044" width="8" style="5" customWidth="1"/>
    <col min="12045" max="12045" width="8.09765625" style="5" customWidth="1"/>
    <col min="12046" max="12046" width="8.19921875" style="5" customWidth="1"/>
    <col min="12047" max="12047" width="9.8984375" style="5" customWidth="1"/>
    <col min="12048" max="12048" width="7.3984375" style="5" bestFit="1" customWidth="1"/>
    <col min="12049" max="12049" width="3.59765625" style="5" customWidth="1"/>
    <col min="12050" max="12288" width="9" style="5"/>
    <col min="12289" max="12289" width="6.3984375" style="5" customWidth="1"/>
    <col min="12290" max="12290" width="12.5" style="5" customWidth="1"/>
    <col min="12291" max="12292" width="7.8984375" style="5" customWidth="1"/>
    <col min="12293" max="12293" width="8.19921875" style="5" customWidth="1"/>
    <col min="12294" max="12295" width="8.3984375" style="5" customWidth="1"/>
    <col min="12296" max="12296" width="8.19921875" style="5" customWidth="1"/>
    <col min="12297" max="12298" width="8.09765625" style="5" customWidth="1"/>
    <col min="12299" max="12299" width="7.59765625" style="5" customWidth="1"/>
    <col min="12300" max="12300" width="8" style="5" customWidth="1"/>
    <col min="12301" max="12301" width="8.09765625" style="5" customWidth="1"/>
    <col min="12302" max="12302" width="8.19921875" style="5" customWidth="1"/>
    <col min="12303" max="12303" width="9.8984375" style="5" customWidth="1"/>
    <col min="12304" max="12304" width="7.3984375" style="5" bestFit="1" customWidth="1"/>
    <col min="12305" max="12305" width="3.59765625" style="5" customWidth="1"/>
    <col min="12306" max="12544" width="9" style="5"/>
    <col min="12545" max="12545" width="6.3984375" style="5" customWidth="1"/>
    <col min="12546" max="12546" width="12.5" style="5" customWidth="1"/>
    <col min="12547" max="12548" width="7.8984375" style="5" customWidth="1"/>
    <col min="12549" max="12549" width="8.19921875" style="5" customWidth="1"/>
    <col min="12550" max="12551" width="8.3984375" style="5" customWidth="1"/>
    <col min="12552" max="12552" width="8.19921875" style="5" customWidth="1"/>
    <col min="12553" max="12554" width="8.09765625" style="5" customWidth="1"/>
    <col min="12555" max="12555" width="7.59765625" style="5" customWidth="1"/>
    <col min="12556" max="12556" width="8" style="5" customWidth="1"/>
    <col min="12557" max="12557" width="8.09765625" style="5" customWidth="1"/>
    <col min="12558" max="12558" width="8.19921875" style="5" customWidth="1"/>
    <col min="12559" max="12559" width="9.8984375" style="5" customWidth="1"/>
    <col min="12560" max="12560" width="7.3984375" style="5" bestFit="1" customWidth="1"/>
    <col min="12561" max="12561" width="3.59765625" style="5" customWidth="1"/>
    <col min="12562" max="12800" width="9" style="5"/>
    <col min="12801" max="12801" width="6.3984375" style="5" customWidth="1"/>
    <col min="12802" max="12802" width="12.5" style="5" customWidth="1"/>
    <col min="12803" max="12804" width="7.8984375" style="5" customWidth="1"/>
    <col min="12805" max="12805" width="8.19921875" style="5" customWidth="1"/>
    <col min="12806" max="12807" width="8.3984375" style="5" customWidth="1"/>
    <col min="12808" max="12808" width="8.19921875" style="5" customWidth="1"/>
    <col min="12809" max="12810" width="8.09765625" style="5" customWidth="1"/>
    <col min="12811" max="12811" width="7.59765625" style="5" customWidth="1"/>
    <col min="12812" max="12812" width="8" style="5" customWidth="1"/>
    <col min="12813" max="12813" width="8.09765625" style="5" customWidth="1"/>
    <col min="12814" max="12814" width="8.19921875" style="5" customWidth="1"/>
    <col min="12815" max="12815" width="9.8984375" style="5" customWidth="1"/>
    <col min="12816" max="12816" width="7.3984375" style="5" bestFit="1" customWidth="1"/>
    <col min="12817" max="12817" width="3.59765625" style="5" customWidth="1"/>
    <col min="12818" max="13056" width="9" style="5"/>
    <col min="13057" max="13057" width="6.3984375" style="5" customWidth="1"/>
    <col min="13058" max="13058" width="12.5" style="5" customWidth="1"/>
    <col min="13059" max="13060" width="7.8984375" style="5" customWidth="1"/>
    <col min="13061" max="13061" width="8.19921875" style="5" customWidth="1"/>
    <col min="13062" max="13063" width="8.3984375" style="5" customWidth="1"/>
    <col min="13064" max="13064" width="8.19921875" style="5" customWidth="1"/>
    <col min="13065" max="13066" width="8.09765625" style="5" customWidth="1"/>
    <col min="13067" max="13067" width="7.59765625" style="5" customWidth="1"/>
    <col min="13068" max="13068" width="8" style="5" customWidth="1"/>
    <col min="13069" max="13069" width="8.09765625" style="5" customWidth="1"/>
    <col min="13070" max="13070" width="8.19921875" style="5" customWidth="1"/>
    <col min="13071" max="13071" width="9.8984375" style="5" customWidth="1"/>
    <col min="13072" max="13072" width="7.3984375" style="5" bestFit="1" customWidth="1"/>
    <col min="13073" max="13073" width="3.59765625" style="5" customWidth="1"/>
    <col min="13074" max="13312" width="9" style="5"/>
    <col min="13313" max="13313" width="6.3984375" style="5" customWidth="1"/>
    <col min="13314" max="13314" width="12.5" style="5" customWidth="1"/>
    <col min="13315" max="13316" width="7.8984375" style="5" customWidth="1"/>
    <col min="13317" max="13317" width="8.19921875" style="5" customWidth="1"/>
    <col min="13318" max="13319" width="8.3984375" style="5" customWidth="1"/>
    <col min="13320" max="13320" width="8.19921875" style="5" customWidth="1"/>
    <col min="13321" max="13322" width="8.09765625" style="5" customWidth="1"/>
    <col min="13323" max="13323" width="7.59765625" style="5" customWidth="1"/>
    <col min="13324" max="13324" width="8" style="5" customWidth="1"/>
    <col min="13325" max="13325" width="8.09765625" style="5" customWidth="1"/>
    <col min="13326" max="13326" width="8.19921875" style="5" customWidth="1"/>
    <col min="13327" max="13327" width="9.8984375" style="5" customWidth="1"/>
    <col min="13328" max="13328" width="7.3984375" style="5" bestFit="1" customWidth="1"/>
    <col min="13329" max="13329" width="3.59765625" style="5" customWidth="1"/>
    <col min="13330" max="13568" width="9" style="5"/>
    <col min="13569" max="13569" width="6.3984375" style="5" customWidth="1"/>
    <col min="13570" max="13570" width="12.5" style="5" customWidth="1"/>
    <col min="13571" max="13572" width="7.8984375" style="5" customWidth="1"/>
    <col min="13573" max="13573" width="8.19921875" style="5" customWidth="1"/>
    <col min="13574" max="13575" width="8.3984375" style="5" customWidth="1"/>
    <col min="13576" max="13576" width="8.19921875" style="5" customWidth="1"/>
    <col min="13577" max="13578" width="8.09765625" style="5" customWidth="1"/>
    <col min="13579" max="13579" width="7.59765625" style="5" customWidth="1"/>
    <col min="13580" max="13580" width="8" style="5" customWidth="1"/>
    <col min="13581" max="13581" width="8.09765625" style="5" customWidth="1"/>
    <col min="13582" max="13582" width="8.19921875" style="5" customWidth="1"/>
    <col min="13583" max="13583" width="9.8984375" style="5" customWidth="1"/>
    <col min="13584" max="13584" width="7.3984375" style="5" bestFit="1" customWidth="1"/>
    <col min="13585" max="13585" width="3.59765625" style="5" customWidth="1"/>
    <col min="13586" max="13824" width="9" style="5"/>
    <col min="13825" max="13825" width="6.3984375" style="5" customWidth="1"/>
    <col min="13826" max="13826" width="12.5" style="5" customWidth="1"/>
    <col min="13827" max="13828" width="7.8984375" style="5" customWidth="1"/>
    <col min="13829" max="13829" width="8.19921875" style="5" customWidth="1"/>
    <col min="13830" max="13831" width="8.3984375" style="5" customWidth="1"/>
    <col min="13832" max="13832" width="8.19921875" style="5" customWidth="1"/>
    <col min="13833" max="13834" width="8.09765625" style="5" customWidth="1"/>
    <col min="13835" max="13835" width="7.59765625" style="5" customWidth="1"/>
    <col min="13836" max="13836" width="8" style="5" customWidth="1"/>
    <col min="13837" max="13837" width="8.09765625" style="5" customWidth="1"/>
    <col min="13838" max="13838" width="8.19921875" style="5" customWidth="1"/>
    <col min="13839" max="13839" width="9.8984375" style="5" customWidth="1"/>
    <col min="13840" max="13840" width="7.3984375" style="5" bestFit="1" customWidth="1"/>
    <col min="13841" max="13841" width="3.59765625" style="5" customWidth="1"/>
    <col min="13842" max="14080" width="9" style="5"/>
    <col min="14081" max="14081" width="6.3984375" style="5" customWidth="1"/>
    <col min="14082" max="14082" width="12.5" style="5" customWidth="1"/>
    <col min="14083" max="14084" width="7.8984375" style="5" customWidth="1"/>
    <col min="14085" max="14085" width="8.19921875" style="5" customWidth="1"/>
    <col min="14086" max="14087" width="8.3984375" style="5" customWidth="1"/>
    <col min="14088" max="14088" width="8.19921875" style="5" customWidth="1"/>
    <col min="14089" max="14090" width="8.09765625" style="5" customWidth="1"/>
    <col min="14091" max="14091" width="7.59765625" style="5" customWidth="1"/>
    <col min="14092" max="14092" width="8" style="5" customWidth="1"/>
    <col min="14093" max="14093" width="8.09765625" style="5" customWidth="1"/>
    <col min="14094" max="14094" width="8.19921875" style="5" customWidth="1"/>
    <col min="14095" max="14095" width="9.8984375" style="5" customWidth="1"/>
    <col min="14096" max="14096" width="7.3984375" style="5" bestFit="1" customWidth="1"/>
    <col min="14097" max="14097" width="3.59765625" style="5" customWidth="1"/>
    <col min="14098" max="14336" width="9" style="5"/>
    <col min="14337" max="14337" width="6.3984375" style="5" customWidth="1"/>
    <col min="14338" max="14338" width="12.5" style="5" customWidth="1"/>
    <col min="14339" max="14340" width="7.8984375" style="5" customWidth="1"/>
    <col min="14341" max="14341" width="8.19921875" style="5" customWidth="1"/>
    <col min="14342" max="14343" width="8.3984375" style="5" customWidth="1"/>
    <col min="14344" max="14344" width="8.19921875" style="5" customWidth="1"/>
    <col min="14345" max="14346" width="8.09765625" style="5" customWidth="1"/>
    <col min="14347" max="14347" width="7.59765625" style="5" customWidth="1"/>
    <col min="14348" max="14348" width="8" style="5" customWidth="1"/>
    <col min="14349" max="14349" width="8.09765625" style="5" customWidth="1"/>
    <col min="14350" max="14350" width="8.19921875" style="5" customWidth="1"/>
    <col min="14351" max="14351" width="9.8984375" style="5" customWidth="1"/>
    <col min="14352" max="14352" width="7.3984375" style="5" bestFit="1" customWidth="1"/>
    <col min="14353" max="14353" width="3.59765625" style="5" customWidth="1"/>
    <col min="14354" max="14592" width="9" style="5"/>
    <col min="14593" max="14593" width="6.3984375" style="5" customWidth="1"/>
    <col min="14594" max="14594" width="12.5" style="5" customWidth="1"/>
    <col min="14595" max="14596" width="7.8984375" style="5" customWidth="1"/>
    <col min="14597" max="14597" width="8.19921875" style="5" customWidth="1"/>
    <col min="14598" max="14599" width="8.3984375" style="5" customWidth="1"/>
    <col min="14600" max="14600" width="8.19921875" style="5" customWidth="1"/>
    <col min="14601" max="14602" width="8.09765625" style="5" customWidth="1"/>
    <col min="14603" max="14603" width="7.59765625" style="5" customWidth="1"/>
    <col min="14604" max="14604" width="8" style="5" customWidth="1"/>
    <col min="14605" max="14605" width="8.09765625" style="5" customWidth="1"/>
    <col min="14606" max="14606" width="8.19921875" style="5" customWidth="1"/>
    <col min="14607" max="14607" width="9.8984375" style="5" customWidth="1"/>
    <col min="14608" max="14608" width="7.3984375" style="5" bestFit="1" customWidth="1"/>
    <col min="14609" max="14609" width="3.59765625" style="5" customWidth="1"/>
    <col min="14610" max="14848" width="9" style="5"/>
    <col min="14849" max="14849" width="6.3984375" style="5" customWidth="1"/>
    <col min="14850" max="14850" width="12.5" style="5" customWidth="1"/>
    <col min="14851" max="14852" width="7.8984375" style="5" customWidth="1"/>
    <col min="14853" max="14853" width="8.19921875" style="5" customWidth="1"/>
    <col min="14854" max="14855" width="8.3984375" style="5" customWidth="1"/>
    <col min="14856" max="14856" width="8.19921875" style="5" customWidth="1"/>
    <col min="14857" max="14858" width="8.09765625" style="5" customWidth="1"/>
    <col min="14859" max="14859" width="7.59765625" style="5" customWidth="1"/>
    <col min="14860" max="14860" width="8" style="5" customWidth="1"/>
    <col min="14861" max="14861" width="8.09765625" style="5" customWidth="1"/>
    <col min="14862" max="14862" width="8.19921875" style="5" customWidth="1"/>
    <col min="14863" max="14863" width="9.8984375" style="5" customWidth="1"/>
    <col min="14864" max="14864" width="7.3984375" style="5" bestFit="1" customWidth="1"/>
    <col min="14865" max="14865" width="3.59765625" style="5" customWidth="1"/>
    <col min="14866" max="15104" width="9" style="5"/>
    <col min="15105" max="15105" width="6.3984375" style="5" customWidth="1"/>
    <col min="15106" max="15106" width="12.5" style="5" customWidth="1"/>
    <col min="15107" max="15108" width="7.8984375" style="5" customWidth="1"/>
    <col min="15109" max="15109" width="8.19921875" style="5" customWidth="1"/>
    <col min="15110" max="15111" width="8.3984375" style="5" customWidth="1"/>
    <col min="15112" max="15112" width="8.19921875" style="5" customWidth="1"/>
    <col min="15113" max="15114" width="8.09765625" style="5" customWidth="1"/>
    <col min="15115" max="15115" width="7.59765625" style="5" customWidth="1"/>
    <col min="15116" max="15116" width="8" style="5" customWidth="1"/>
    <col min="15117" max="15117" width="8.09765625" style="5" customWidth="1"/>
    <col min="15118" max="15118" width="8.19921875" style="5" customWidth="1"/>
    <col min="15119" max="15119" width="9.8984375" style="5" customWidth="1"/>
    <col min="15120" max="15120" width="7.3984375" style="5" bestFit="1" customWidth="1"/>
    <col min="15121" max="15121" width="3.59765625" style="5" customWidth="1"/>
    <col min="15122" max="15360" width="9" style="5"/>
    <col min="15361" max="15361" width="6.3984375" style="5" customWidth="1"/>
    <col min="15362" max="15362" width="12.5" style="5" customWidth="1"/>
    <col min="15363" max="15364" width="7.8984375" style="5" customWidth="1"/>
    <col min="15365" max="15365" width="8.19921875" style="5" customWidth="1"/>
    <col min="15366" max="15367" width="8.3984375" style="5" customWidth="1"/>
    <col min="15368" max="15368" width="8.19921875" style="5" customWidth="1"/>
    <col min="15369" max="15370" width="8.09765625" style="5" customWidth="1"/>
    <col min="15371" max="15371" width="7.59765625" style="5" customWidth="1"/>
    <col min="15372" max="15372" width="8" style="5" customWidth="1"/>
    <col min="15373" max="15373" width="8.09765625" style="5" customWidth="1"/>
    <col min="15374" max="15374" width="8.19921875" style="5" customWidth="1"/>
    <col min="15375" max="15375" width="9.8984375" style="5" customWidth="1"/>
    <col min="15376" max="15376" width="7.3984375" style="5" bestFit="1" customWidth="1"/>
    <col min="15377" max="15377" width="3.59765625" style="5" customWidth="1"/>
    <col min="15378" max="15616" width="9" style="5"/>
    <col min="15617" max="15617" width="6.3984375" style="5" customWidth="1"/>
    <col min="15618" max="15618" width="12.5" style="5" customWidth="1"/>
    <col min="15619" max="15620" width="7.8984375" style="5" customWidth="1"/>
    <col min="15621" max="15621" width="8.19921875" style="5" customWidth="1"/>
    <col min="15622" max="15623" width="8.3984375" style="5" customWidth="1"/>
    <col min="15624" max="15624" width="8.19921875" style="5" customWidth="1"/>
    <col min="15625" max="15626" width="8.09765625" style="5" customWidth="1"/>
    <col min="15627" max="15627" width="7.59765625" style="5" customWidth="1"/>
    <col min="15628" max="15628" width="8" style="5" customWidth="1"/>
    <col min="15629" max="15629" width="8.09765625" style="5" customWidth="1"/>
    <col min="15630" max="15630" width="8.19921875" style="5" customWidth="1"/>
    <col min="15631" max="15631" width="9.8984375" style="5" customWidth="1"/>
    <col min="15632" max="15632" width="7.3984375" style="5" bestFit="1" customWidth="1"/>
    <col min="15633" max="15633" width="3.59765625" style="5" customWidth="1"/>
    <col min="15634" max="15872" width="9" style="5"/>
    <col min="15873" max="15873" width="6.3984375" style="5" customWidth="1"/>
    <col min="15874" max="15874" width="12.5" style="5" customWidth="1"/>
    <col min="15875" max="15876" width="7.8984375" style="5" customWidth="1"/>
    <col min="15877" max="15877" width="8.19921875" style="5" customWidth="1"/>
    <col min="15878" max="15879" width="8.3984375" style="5" customWidth="1"/>
    <col min="15880" max="15880" width="8.19921875" style="5" customWidth="1"/>
    <col min="15881" max="15882" width="8.09765625" style="5" customWidth="1"/>
    <col min="15883" max="15883" width="7.59765625" style="5" customWidth="1"/>
    <col min="15884" max="15884" width="8" style="5" customWidth="1"/>
    <col min="15885" max="15885" width="8.09765625" style="5" customWidth="1"/>
    <col min="15886" max="15886" width="8.19921875" style="5" customWidth="1"/>
    <col min="15887" max="15887" width="9.8984375" style="5" customWidth="1"/>
    <col min="15888" max="15888" width="7.3984375" style="5" bestFit="1" customWidth="1"/>
    <col min="15889" max="15889" width="3.59765625" style="5" customWidth="1"/>
    <col min="15890" max="16128" width="9" style="5"/>
    <col min="16129" max="16129" width="6.3984375" style="5" customWidth="1"/>
    <col min="16130" max="16130" width="12.5" style="5" customWidth="1"/>
    <col min="16131" max="16132" width="7.8984375" style="5" customWidth="1"/>
    <col min="16133" max="16133" width="8.19921875" style="5" customWidth="1"/>
    <col min="16134" max="16135" width="8.3984375" style="5" customWidth="1"/>
    <col min="16136" max="16136" width="8.19921875" style="5" customWidth="1"/>
    <col min="16137" max="16138" width="8.09765625" style="5" customWidth="1"/>
    <col min="16139" max="16139" width="7.59765625" style="5" customWidth="1"/>
    <col min="16140" max="16140" width="8" style="5" customWidth="1"/>
    <col min="16141" max="16141" width="8.09765625" style="5" customWidth="1"/>
    <col min="16142" max="16142" width="8.19921875" style="5" customWidth="1"/>
    <col min="16143" max="16143" width="9.8984375" style="5" customWidth="1"/>
    <col min="16144" max="16144" width="7.3984375" style="5" bestFit="1" customWidth="1"/>
    <col min="16145" max="16145" width="3.59765625" style="5" customWidth="1"/>
    <col min="16146" max="16384" width="9" style="5"/>
  </cols>
  <sheetData>
    <row r="1" spans="1:18" ht="9" customHeight="1" x14ac:dyDescent="0.4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4"/>
      <c r="Q1" s="3"/>
    </row>
    <row r="2" spans="1:18" ht="15" customHeight="1" x14ac:dyDescent="0.45">
      <c r="A2" s="6" t="s">
        <v>40</v>
      </c>
    </row>
    <row r="3" spans="1:18" ht="13.8" thickBot="1" x14ac:dyDescent="0.5">
      <c r="O3" s="8" t="s">
        <v>0</v>
      </c>
      <c r="P3" s="9"/>
    </row>
    <row r="4" spans="1:18" ht="15" customHeight="1" thickBot="1" x14ac:dyDescent="0.3">
      <c r="A4" s="10"/>
      <c r="B4" s="11"/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3" t="s">
        <v>12</v>
      </c>
      <c r="O4" s="14" t="s">
        <v>13</v>
      </c>
      <c r="P4" s="15" t="s">
        <v>14</v>
      </c>
      <c r="Q4" s="16"/>
      <c r="R4" s="97" t="s">
        <v>41</v>
      </c>
    </row>
    <row r="5" spans="1:18" ht="15" customHeight="1" x14ac:dyDescent="0.45">
      <c r="A5" s="17" t="s">
        <v>15</v>
      </c>
      <c r="B5" s="18" t="s">
        <v>16</v>
      </c>
      <c r="C5" s="19">
        <v>34532</v>
      </c>
      <c r="D5" s="19">
        <v>38155</v>
      </c>
      <c r="E5" s="19">
        <v>14435</v>
      </c>
      <c r="F5" s="19">
        <v>2146</v>
      </c>
      <c r="G5" s="19">
        <v>3181</v>
      </c>
      <c r="H5" s="19">
        <v>4346</v>
      </c>
      <c r="I5" s="19">
        <v>11468</v>
      </c>
      <c r="J5" s="19">
        <v>23080</v>
      </c>
      <c r="K5" s="19">
        <v>19168</v>
      </c>
      <c r="L5" s="19">
        <v>19110</v>
      </c>
      <c r="M5" s="19">
        <v>16931</v>
      </c>
      <c r="N5" s="20">
        <v>15915</v>
      </c>
      <c r="O5" s="21">
        <f>SUM(C5:N5)</f>
        <v>202467</v>
      </c>
      <c r="P5" s="22">
        <f>O5/R5</f>
        <v>0.76632249078370662</v>
      </c>
      <c r="R5" s="23">
        <v>264206</v>
      </c>
    </row>
    <row r="6" spans="1:18" ht="15" customHeight="1" thickBot="1" x14ac:dyDescent="0.5">
      <c r="A6" s="24"/>
      <c r="B6" s="25" t="s">
        <v>17</v>
      </c>
      <c r="C6" s="26">
        <v>2919</v>
      </c>
      <c r="D6" s="26">
        <v>1616</v>
      </c>
      <c r="E6" s="26">
        <v>71</v>
      </c>
      <c r="F6" s="26">
        <v>1</v>
      </c>
      <c r="G6" s="26">
        <v>0</v>
      </c>
      <c r="H6" s="26">
        <v>0</v>
      </c>
      <c r="I6" s="26">
        <v>0</v>
      </c>
      <c r="J6" s="26">
        <v>2</v>
      </c>
      <c r="K6" s="26">
        <v>1</v>
      </c>
      <c r="L6" s="26">
        <v>0</v>
      </c>
      <c r="M6" s="26">
        <v>12</v>
      </c>
      <c r="N6" s="27">
        <v>9</v>
      </c>
      <c r="O6" s="28">
        <f>SUM(C6:N6)</f>
        <v>4631</v>
      </c>
      <c r="P6" s="29">
        <f t="shared" ref="P6:P14" si="0">O6/R6</f>
        <v>0.27460863377609107</v>
      </c>
      <c r="R6" s="23">
        <v>16864</v>
      </c>
    </row>
    <row r="7" spans="1:18" ht="15" customHeight="1" x14ac:dyDescent="0.45">
      <c r="A7" s="24"/>
      <c r="B7" s="30" t="s">
        <v>18</v>
      </c>
      <c r="C7" s="31">
        <v>522</v>
      </c>
      <c r="D7" s="31">
        <v>533</v>
      </c>
      <c r="E7" s="31">
        <v>802</v>
      </c>
      <c r="F7" s="31">
        <v>798</v>
      </c>
      <c r="G7" s="31">
        <v>2156</v>
      </c>
      <c r="H7" s="31">
        <v>2105</v>
      </c>
      <c r="I7" s="31">
        <v>4217</v>
      </c>
      <c r="J7" s="31">
        <v>15835</v>
      </c>
      <c r="K7" s="31">
        <v>11432</v>
      </c>
      <c r="L7" s="31">
        <v>8459</v>
      </c>
      <c r="M7" s="31">
        <v>2617</v>
      </c>
      <c r="N7" s="32">
        <v>739</v>
      </c>
      <c r="O7" s="33">
        <f>SUM(C7:N7)</f>
        <v>50215</v>
      </c>
      <c r="P7" s="34">
        <f t="shared" si="0"/>
        <v>0.56646022990061706</v>
      </c>
      <c r="R7" s="23">
        <v>88647</v>
      </c>
    </row>
    <row r="8" spans="1:18" ht="15" customHeight="1" thickBot="1" x14ac:dyDescent="0.5">
      <c r="A8" s="24"/>
      <c r="B8" s="30" t="s">
        <v>17</v>
      </c>
      <c r="C8" s="31">
        <v>0</v>
      </c>
      <c r="D8" s="31">
        <v>0</v>
      </c>
      <c r="E8" s="31">
        <v>0</v>
      </c>
      <c r="F8" s="31">
        <v>5</v>
      </c>
      <c r="G8" s="31">
        <v>0</v>
      </c>
      <c r="H8" s="31">
        <v>0</v>
      </c>
      <c r="I8" s="31">
        <v>0</v>
      </c>
      <c r="J8" s="31">
        <v>2</v>
      </c>
      <c r="K8" s="31">
        <v>11</v>
      </c>
      <c r="L8" s="31">
        <v>0</v>
      </c>
      <c r="M8" s="31">
        <v>0</v>
      </c>
      <c r="N8" s="32">
        <v>10</v>
      </c>
      <c r="O8" s="33">
        <f>SUM(C8:N8)</f>
        <v>28</v>
      </c>
      <c r="P8" s="34">
        <f t="shared" si="0"/>
        <v>0.16374269005847952</v>
      </c>
      <c r="R8" s="23">
        <v>171</v>
      </c>
    </row>
    <row r="9" spans="1:18" ht="15" customHeight="1" x14ac:dyDescent="0.45">
      <c r="A9" s="24"/>
      <c r="B9" s="35" t="s">
        <v>19</v>
      </c>
      <c r="C9" s="36">
        <v>35054</v>
      </c>
      <c r="D9" s="36">
        <v>38688</v>
      </c>
      <c r="E9" s="36">
        <v>15237</v>
      </c>
      <c r="F9" s="36">
        <v>2944</v>
      </c>
      <c r="G9" s="36">
        <v>5337</v>
      </c>
      <c r="H9" s="36">
        <v>6451</v>
      </c>
      <c r="I9" s="36">
        <v>15685</v>
      </c>
      <c r="J9" s="36">
        <v>38915</v>
      </c>
      <c r="K9" s="36">
        <v>30600</v>
      </c>
      <c r="L9" s="36">
        <v>27569</v>
      </c>
      <c r="M9" s="36">
        <v>19548</v>
      </c>
      <c r="N9" s="37">
        <v>16654</v>
      </c>
      <c r="O9" s="38">
        <f>O5+O7</f>
        <v>252682</v>
      </c>
      <c r="P9" s="22">
        <f t="shared" si="0"/>
        <v>0.71611124179190766</v>
      </c>
      <c r="R9" s="23">
        <v>352853</v>
      </c>
    </row>
    <row r="10" spans="1:18" ht="15" customHeight="1" thickBot="1" x14ac:dyDescent="0.5">
      <c r="A10" s="24"/>
      <c r="B10" s="25" t="s">
        <v>17</v>
      </c>
      <c r="C10" s="39">
        <v>2919</v>
      </c>
      <c r="D10" s="39">
        <v>1616</v>
      </c>
      <c r="E10" s="39">
        <v>71</v>
      </c>
      <c r="F10" s="39">
        <v>6</v>
      </c>
      <c r="G10" s="39">
        <v>0</v>
      </c>
      <c r="H10" s="39">
        <v>0</v>
      </c>
      <c r="I10" s="39">
        <v>0</v>
      </c>
      <c r="J10" s="39">
        <v>4</v>
      </c>
      <c r="K10" s="39">
        <v>12</v>
      </c>
      <c r="L10" s="39">
        <v>0</v>
      </c>
      <c r="M10" s="39">
        <v>12</v>
      </c>
      <c r="N10" s="40">
        <v>19</v>
      </c>
      <c r="O10" s="41">
        <f>O6+O8</f>
        <v>4659</v>
      </c>
      <c r="P10" s="29">
        <f t="shared" si="0"/>
        <v>0.27349574405635457</v>
      </c>
      <c r="R10" s="23">
        <v>17035</v>
      </c>
    </row>
    <row r="11" spans="1:18" ht="15" customHeight="1" x14ac:dyDescent="0.25">
      <c r="A11" s="24"/>
      <c r="B11" s="42" t="s">
        <v>20</v>
      </c>
      <c r="C11" s="43">
        <v>8354</v>
      </c>
      <c r="D11" s="43">
        <v>7745</v>
      </c>
      <c r="E11" s="43">
        <v>3003</v>
      </c>
      <c r="F11" s="43">
        <v>389</v>
      </c>
      <c r="G11" s="43">
        <v>870</v>
      </c>
      <c r="H11" s="43">
        <v>1085</v>
      </c>
      <c r="I11" s="43">
        <v>4529</v>
      </c>
      <c r="J11" s="43">
        <v>10183</v>
      </c>
      <c r="K11" s="43">
        <v>5990</v>
      </c>
      <c r="L11" s="43">
        <v>6683</v>
      </c>
      <c r="M11" s="43">
        <v>4135</v>
      </c>
      <c r="N11" s="43">
        <v>4558</v>
      </c>
      <c r="O11" s="44">
        <f>SUM(C11:N11)</f>
        <v>57524</v>
      </c>
      <c r="P11" s="34">
        <f>O11/R11</f>
        <v>0.50623509429645075</v>
      </c>
      <c r="R11" s="23">
        <v>113631</v>
      </c>
    </row>
    <row r="12" spans="1:18" ht="15" customHeight="1" thickBot="1" x14ac:dyDescent="0.3">
      <c r="A12" s="24"/>
      <c r="B12" s="42" t="s">
        <v>21</v>
      </c>
      <c r="C12" s="43">
        <v>695</v>
      </c>
      <c r="D12" s="43">
        <v>323</v>
      </c>
      <c r="E12" s="43">
        <v>13</v>
      </c>
      <c r="F12" s="43">
        <v>0</v>
      </c>
      <c r="G12" s="43">
        <v>0</v>
      </c>
      <c r="H12" s="43">
        <v>0</v>
      </c>
      <c r="I12" s="43">
        <v>0</v>
      </c>
      <c r="J12" s="43">
        <v>1</v>
      </c>
      <c r="K12" s="43">
        <v>2</v>
      </c>
      <c r="L12" s="43">
        <v>0</v>
      </c>
      <c r="M12" s="43">
        <v>2</v>
      </c>
      <c r="N12" s="43">
        <v>5</v>
      </c>
      <c r="O12" s="45">
        <f>SUM(C12:N12)</f>
        <v>1041</v>
      </c>
      <c r="P12" s="29">
        <f t="shared" si="0"/>
        <v>0.1871628910463862</v>
      </c>
      <c r="R12" s="23">
        <v>5562</v>
      </c>
    </row>
    <row r="13" spans="1:18" ht="15" customHeight="1" x14ac:dyDescent="0.45">
      <c r="A13" s="24"/>
      <c r="B13" s="18" t="s">
        <v>22</v>
      </c>
      <c r="C13" s="46">
        <f>C9+C11</f>
        <v>43408</v>
      </c>
      <c r="D13" s="46">
        <f t="shared" ref="D13:M14" si="1">D9+D11</f>
        <v>46433</v>
      </c>
      <c r="E13" s="46">
        <f t="shared" si="1"/>
        <v>18240</v>
      </c>
      <c r="F13" s="46">
        <f t="shared" si="1"/>
        <v>3333</v>
      </c>
      <c r="G13" s="46">
        <f t="shared" si="1"/>
        <v>6207</v>
      </c>
      <c r="H13" s="46">
        <f t="shared" si="1"/>
        <v>7536</v>
      </c>
      <c r="I13" s="46">
        <f t="shared" si="1"/>
        <v>20214</v>
      </c>
      <c r="J13" s="46">
        <f t="shared" si="1"/>
        <v>49098</v>
      </c>
      <c r="K13" s="46">
        <f t="shared" si="1"/>
        <v>36590</v>
      </c>
      <c r="L13" s="46">
        <f t="shared" si="1"/>
        <v>34252</v>
      </c>
      <c r="M13" s="46">
        <f t="shared" si="1"/>
        <v>23683</v>
      </c>
      <c r="N13" s="47">
        <f>N9+N11</f>
        <v>21212</v>
      </c>
      <c r="O13" s="21">
        <f>O9+O11</f>
        <v>310206</v>
      </c>
      <c r="P13" s="34">
        <f t="shared" si="0"/>
        <v>0.66498743793999371</v>
      </c>
      <c r="R13" s="23">
        <v>466484</v>
      </c>
    </row>
    <row r="14" spans="1:18" ht="15" customHeight="1" thickBot="1" x14ac:dyDescent="0.5">
      <c r="A14" s="48"/>
      <c r="B14" s="25" t="s">
        <v>21</v>
      </c>
      <c r="C14" s="49">
        <f>C10+C12</f>
        <v>3614</v>
      </c>
      <c r="D14" s="49">
        <f t="shared" si="1"/>
        <v>1939</v>
      </c>
      <c r="E14" s="49">
        <f t="shared" si="1"/>
        <v>84</v>
      </c>
      <c r="F14" s="49">
        <f t="shared" si="1"/>
        <v>6</v>
      </c>
      <c r="G14" s="49">
        <f t="shared" si="1"/>
        <v>0</v>
      </c>
      <c r="H14" s="49">
        <f>H10+H12</f>
        <v>0</v>
      </c>
      <c r="I14" s="49">
        <f t="shared" si="1"/>
        <v>0</v>
      </c>
      <c r="J14" s="49">
        <f t="shared" si="1"/>
        <v>5</v>
      </c>
      <c r="K14" s="49">
        <f t="shared" si="1"/>
        <v>14</v>
      </c>
      <c r="L14" s="49">
        <f t="shared" si="1"/>
        <v>0</v>
      </c>
      <c r="M14" s="49">
        <f t="shared" si="1"/>
        <v>14</v>
      </c>
      <c r="N14" s="50">
        <f>N10+N12</f>
        <v>24</v>
      </c>
      <c r="O14" s="28">
        <f>O10+O12</f>
        <v>5700</v>
      </c>
      <c r="P14" s="29">
        <f t="shared" si="0"/>
        <v>0.25224587334601939</v>
      </c>
      <c r="R14" s="23">
        <v>22597</v>
      </c>
    </row>
    <row r="15" spans="1:18" ht="15" customHeight="1" thickBot="1" x14ac:dyDescent="0.5">
      <c r="P15" s="51"/>
      <c r="R15" s="23"/>
    </row>
    <row r="16" spans="1:18" ht="15" customHeight="1" thickBot="1" x14ac:dyDescent="0.3">
      <c r="A16" s="10" t="s">
        <v>23</v>
      </c>
      <c r="B16" s="11"/>
      <c r="C16" s="12" t="s">
        <v>1</v>
      </c>
      <c r="D16" s="12" t="s">
        <v>2</v>
      </c>
      <c r="E16" s="12" t="s">
        <v>3</v>
      </c>
      <c r="F16" s="12" t="s">
        <v>4</v>
      </c>
      <c r="G16" s="12" t="s">
        <v>5</v>
      </c>
      <c r="H16" s="12" t="s">
        <v>6</v>
      </c>
      <c r="I16" s="12" t="s">
        <v>7</v>
      </c>
      <c r="J16" s="12" t="s">
        <v>8</v>
      </c>
      <c r="K16" s="12" t="s">
        <v>9</v>
      </c>
      <c r="L16" s="12" t="s">
        <v>10</v>
      </c>
      <c r="M16" s="12" t="s">
        <v>11</v>
      </c>
      <c r="N16" s="52" t="s">
        <v>12</v>
      </c>
      <c r="O16" s="53" t="s">
        <v>13</v>
      </c>
      <c r="P16" s="54" t="s">
        <v>24</v>
      </c>
      <c r="Q16" s="55"/>
      <c r="R16" s="56"/>
    </row>
    <row r="17" spans="1:24" ht="15" customHeight="1" x14ac:dyDescent="0.45">
      <c r="A17" s="30" t="s">
        <v>25</v>
      </c>
      <c r="B17" s="30" t="s">
        <v>16</v>
      </c>
      <c r="C17" s="31">
        <v>2951</v>
      </c>
      <c r="D17" s="31">
        <v>3311</v>
      </c>
      <c r="E17" s="31">
        <v>1622</v>
      </c>
      <c r="F17" s="31">
        <v>209</v>
      </c>
      <c r="G17" s="31">
        <v>311</v>
      </c>
      <c r="H17" s="31">
        <v>1180</v>
      </c>
      <c r="I17" s="31">
        <v>1600</v>
      </c>
      <c r="J17" s="31">
        <v>3005</v>
      </c>
      <c r="K17" s="31">
        <v>4449</v>
      </c>
      <c r="L17" s="31">
        <v>4307</v>
      </c>
      <c r="M17" s="31">
        <v>3739</v>
      </c>
      <c r="N17" s="31">
        <v>2305</v>
      </c>
      <c r="O17" s="21">
        <f>SUM(C17:N17)</f>
        <v>28989</v>
      </c>
      <c r="P17" s="22">
        <f t="shared" ref="P17:P23" si="2">O17/R17</f>
        <v>0.56518687489033159</v>
      </c>
      <c r="Q17" s="51"/>
      <c r="R17" s="23">
        <v>51291</v>
      </c>
    </row>
    <row r="18" spans="1:24" ht="15" customHeight="1" x14ac:dyDescent="0.45">
      <c r="A18" s="30"/>
      <c r="B18" s="30" t="s">
        <v>17</v>
      </c>
      <c r="C18" s="31">
        <v>574</v>
      </c>
      <c r="D18" s="31">
        <v>487</v>
      </c>
      <c r="E18" s="31">
        <v>22</v>
      </c>
      <c r="F18" s="31">
        <v>1</v>
      </c>
      <c r="G18" s="31">
        <v>0</v>
      </c>
      <c r="H18" s="31">
        <v>0</v>
      </c>
      <c r="I18" s="31">
        <v>0</v>
      </c>
      <c r="J18" s="31">
        <v>2</v>
      </c>
      <c r="K18" s="31">
        <v>1</v>
      </c>
      <c r="L18" s="31">
        <v>0</v>
      </c>
      <c r="M18" s="31">
        <v>0</v>
      </c>
      <c r="N18" s="31">
        <v>9</v>
      </c>
      <c r="O18" s="33">
        <f>SUM(C18:N18)</f>
        <v>1096</v>
      </c>
      <c r="P18" s="34">
        <f t="shared" si="2"/>
        <v>0.2130637636080871</v>
      </c>
      <c r="Q18" s="51"/>
      <c r="R18" s="23">
        <v>5144</v>
      </c>
    </row>
    <row r="19" spans="1:24" ht="15" customHeight="1" x14ac:dyDescent="0.45">
      <c r="A19" s="30"/>
      <c r="B19" s="57" t="s">
        <v>18</v>
      </c>
      <c r="C19" s="58">
        <v>1</v>
      </c>
      <c r="D19" s="58">
        <v>5</v>
      </c>
      <c r="E19" s="58">
        <v>420</v>
      </c>
      <c r="F19" s="58">
        <v>110</v>
      </c>
      <c r="G19" s="58">
        <v>241</v>
      </c>
      <c r="H19" s="58">
        <v>243</v>
      </c>
      <c r="I19" s="58">
        <v>389</v>
      </c>
      <c r="J19" s="58">
        <v>1133</v>
      </c>
      <c r="K19" s="58">
        <v>1407</v>
      </c>
      <c r="L19" s="58">
        <v>1652</v>
      </c>
      <c r="M19" s="58">
        <v>818</v>
      </c>
      <c r="N19" s="59">
        <v>0</v>
      </c>
      <c r="O19" s="60">
        <f t="shared" ref="O19:O58" si="3">SUM(C19:N19)</f>
        <v>6419</v>
      </c>
      <c r="P19" s="61">
        <f t="shared" si="2"/>
        <v>0.22453476983349657</v>
      </c>
      <c r="Q19" s="51"/>
      <c r="R19" s="23">
        <v>28588</v>
      </c>
      <c r="U19" s="3"/>
    </row>
    <row r="20" spans="1:24" ht="15" customHeight="1" x14ac:dyDescent="0.45">
      <c r="A20" s="42"/>
      <c r="B20" s="62" t="s">
        <v>17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4">
        <v>0</v>
      </c>
      <c r="O20" s="65">
        <f t="shared" si="3"/>
        <v>0</v>
      </c>
      <c r="P20" s="66">
        <f t="shared" si="2"/>
        <v>0</v>
      </c>
      <c r="Q20" s="51"/>
      <c r="R20" s="23">
        <v>68</v>
      </c>
    </row>
    <row r="21" spans="1:24" ht="15" customHeight="1" x14ac:dyDescent="0.45">
      <c r="A21" s="42"/>
      <c r="B21" s="30" t="s">
        <v>26</v>
      </c>
      <c r="C21" s="31">
        <f>C17+C19</f>
        <v>2952</v>
      </c>
      <c r="D21" s="31">
        <f t="shared" ref="D21:N22" si="4">D17+D19</f>
        <v>3316</v>
      </c>
      <c r="E21" s="31">
        <f t="shared" si="4"/>
        <v>2042</v>
      </c>
      <c r="F21" s="31">
        <f t="shared" si="4"/>
        <v>319</v>
      </c>
      <c r="G21" s="31">
        <f t="shared" si="4"/>
        <v>552</v>
      </c>
      <c r="H21" s="31">
        <f t="shared" si="4"/>
        <v>1423</v>
      </c>
      <c r="I21" s="31">
        <f t="shared" si="4"/>
        <v>1989</v>
      </c>
      <c r="J21" s="31">
        <f t="shared" si="4"/>
        <v>4138</v>
      </c>
      <c r="K21" s="31">
        <f t="shared" si="4"/>
        <v>5856</v>
      </c>
      <c r="L21" s="31">
        <f>L17+L19</f>
        <v>5959</v>
      </c>
      <c r="M21" s="31">
        <f t="shared" ref="M21:N21" si="5">M17+M19</f>
        <v>4557</v>
      </c>
      <c r="N21" s="31">
        <f t="shared" si="5"/>
        <v>2305</v>
      </c>
      <c r="O21" s="33">
        <f t="shared" si="3"/>
        <v>35408</v>
      </c>
      <c r="P21" s="34">
        <f t="shared" si="2"/>
        <v>0.44327044655040748</v>
      </c>
      <c r="Q21" s="51"/>
      <c r="R21" s="23">
        <v>79879</v>
      </c>
      <c r="V21" s="3"/>
    </row>
    <row r="22" spans="1:24" ht="15" customHeight="1" thickBot="1" x14ac:dyDescent="0.5">
      <c r="A22" s="42"/>
      <c r="B22" s="30" t="s">
        <v>17</v>
      </c>
      <c r="C22" s="31">
        <f>C18+C20</f>
        <v>574</v>
      </c>
      <c r="D22" s="31">
        <f t="shared" si="4"/>
        <v>487</v>
      </c>
      <c r="E22" s="31">
        <f t="shared" si="4"/>
        <v>22</v>
      </c>
      <c r="F22" s="31">
        <f t="shared" si="4"/>
        <v>1</v>
      </c>
      <c r="G22" s="31">
        <f t="shared" si="4"/>
        <v>0</v>
      </c>
      <c r="H22" s="31">
        <f t="shared" si="4"/>
        <v>0</v>
      </c>
      <c r="I22" s="31">
        <f t="shared" si="4"/>
        <v>0</v>
      </c>
      <c r="J22" s="31">
        <f t="shared" si="4"/>
        <v>2</v>
      </c>
      <c r="K22" s="31">
        <f t="shared" si="4"/>
        <v>1</v>
      </c>
      <c r="L22" s="31">
        <f t="shared" si="4"/>
        <v>0</v>
      </c>
      <c r="M22" s="31">
        <f t="shared" si="4"/>
        <v>0</v>
      </c>
      <c r="N22" s="31">
        <f t="shared" si="4"/>
        <v>9</v>
      </c>
      <c r="O22" s="28">
        <f t="shared" si="3"/>
        <v>1096</v>
      </c>
      <c r="P22" s="29">
        <f t="shared" si="2"/>
        <v>0.21028396009209516</v>
      </c>
      <c r="Q22" s="51"/>
      <c r="R22" s="23">
        <v>5212</v>
      </c>
    </row>
    <row r="23" spans="1:24" ht="15" customHeight="1" x14ac:dyDescent="0.45">
      <c r="A23" s="67" t="s">
        <v>27</v>
      </c>
      <c r="B23" s="18" t="s">
        <v>16</v>
      </c>
      <c r="C23" s="19">
        <v>79</v>
      </c>
      <c r="D23" s="19">
        <v>181</v>
      </c>
      <c r="E23" s="19">
        <v>19</v>
      </c>
      <c r="F23" s="19">
        <v>2</v>
      </c>
      <c r="G23" s="19">
        <v>14</v>
      </c>
      <c r="H23" s="19">
        <v>28</v>
      </c>
      <c r="I23" s="19">
        <v>51</v>
      </c>
      <c r="J23" s="19">
        <v>100</v>
      </c>
      <c r="K23" s="19">
        <v>134</v>
      </c>
      <c r="L23" s="19">
        <v>974</v>
      </c>
      <c r="M23" s="19">
        <v>1432</v>
      </c>
      <c r="N23" s="68">
        <v>851</v>
      </c>
      <c r="O23" s="69">
        <f t="shared" si="3"/>
        <v>3865</v>
      </c>
      <c r="P23" s="34">
        <f t="shared" si="2"/>
        <v>1.9471032745591939</v>
      </c>
      <c r="Q23" s="51"/>
      <c r="R23" s="23">
        <v>1985</v>
      </c>
    </row>
    <row r="24" spans="1:24" ht="15" customHeight="1" x14ac:dyDescent="0.45">
      <c r="A24" s="42"/>
      <c r="B24" s="30" t="s">
        <v>17</v>
      </c>
      <c r="C24" s="31">
        <v>2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12</v>
      </c>
      <c r="N24" s="70">
        <v>0</v>
      </c>
      <c r="O24" s="71">
        <f t="shared" si="3"/>
        <v>14</v>
      </c>
      <c r="P24" s="34">
        <f>O24/R24</f>
        <v>0.18666666666666668</v>
      </c>
      <c r="Q24" s="51"/>
      <c r="R24" s="23">
        <v>75</v>
      </c>
    </row>
    <row r="25" spans="1:24" ht="15" customHeight="1" x14ac:dyDescent="0.45">
      <c r="A25" s="42"/>
      <c r="B25" s="57" t="s">
        <v>18</v>
      </c>
      <c r="C25" s="58">
        <v>146</v>
      </c>
      <c r="D25" s="58">
        <v>32</v>
      </c>
      <c r="E25" s="58">
        <v>2</v>
      </c>
      <c r="F25" s="58">
        <v>0</v>
      </c>
      <c r="G25" s="58">
        <v>0</v>
      </c>
      <c r="H25" s="58">
        <v>7</v>
      </c>
      <c r="I25" s="58">
        <v>45</v>
      </c>
      <c r="J25" s="58">
        <v>282</v>
      </c>
      <c r="K25" s="58">
        <v>488</v>
      </c>
      <c r="L25" s="58">
        <v>104</v>
      </c>
      <c r="M25" s="58">
        <v>0</v>
      </c>
      <c r="N25" s="72">
        <v>0</v>
      </c>
      <c r="O25" s="73">
        <f t="shared" si="3"/>
        <v>1106</v>
      </c>
      <c r="P25" s="61">
        <f>O25/R25</f>
        <v>0.22525458248472505</v>
      </c>
      <c r="Q25" s="51"/>
      <c r="R25" s="23">
        <v>4910</v>
      </c>
    </row>
    <row r="26" spans="1:24" ht="15" customHeight="1" x14ac:dyDescent="0.45">
      <c r="A26" s="42"/>
      <c r="B26" s="62" t="s">
        <v>17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74">
        <v>0</v>
      </c>
      <c r="O26" s="75">
        <f t="shared" si="3"/>
        <v>0</v>
      </c>
      <c r="P26" s="76" t="s">
        <v>28</v>
      </c>
      <c r="Q26" s="51"/>
      <c r="R26" s="23">
        <v>0</v>
      </c>
    </row>
    <row r="27" spans="1:24" ht="15" customHeight="1" x14ac:dyDescent="0.45">
      <c r="A27" s="42"/>
      <c r="B27" s="30" t="s">
        <v>29</v>
      </c>
      <c r="C27" s="31">
        <f>C23+C25</f>
        <v>225</v>
      </c>
      <c r="D27" s="31">
        <f t="shared" ref="D27:N28" si="6">D23+D25</f>
        <v>213</v>
      </c>
      <c r="E27" s="31">
        <f t="shared" si="6"/>
        <v>21</v>
      </c>
      <c r="F27" s="31">
        <f t="shared" si="6"/>
        <v>2</v>
      </c>
      <c r="G27" s="31">
        <f t="shared" si="6"/>
        <v>14</v>
      </c>
      <c r="H27" s="31">
        <f t="shared" si="6"/>
        <v>35</v>
      </c>
      <c r="I27" s="31">
        <f t="shared" si="6"/>
        <v>96</v>
      </c>
      <c r="J27" s="31">
        <f t="shared" si="6"/>
        <v>382</v>
      </c>
      <c r="K27" s="31">
        <f t="shared" si="6"/>
        <v>622</v>
      </c>
      <c r="L27" s="31">
        <f t="shared" si="6"/>
        <v>1078</v>
      </c>
      <c r="M27" s="31">
        <f t="shared" si="6"/>
        <v>1432</v>
      </c>
      <c r="N27" s="70">
        <f>N23+N25</f>
        <v>851</v>
      </c>
      <c r="O27" s="71">
        <f t="shared" si="3"/>
        <v>4971</v>
      </c>
      <c r="P27" s="34">
        <f t="shared" ref="P27:P40" si="7">O27/R27</f>
        <v>0.72095721537345903</v>
      </c>
      <c r="Q27" s="51"/>
      <c r="R27" s="23">
        <v>6895</v>
      </c>
    </row>
    <row r="28" spans="1:24" ht="15" customHeight="1" thickBot="1" x14ac:dyDescent="0.5">
      <c r="A28" s="42"/>
      <c r="B28" s="30" t="s">
        <v>17</v>
      </c>
      <c r="C28" s="31">
        <f>C24+C26</f>
        <v>2</v>
      </c>
      <c r="D28" s="31">
        <f t="shared" si="6"/>
        <v>0</v>
      </c>
      <c r="E28" s="31">
        <f t="shared" si="6"/>
        <v>0</v>
      </c>
      <c r="F28" s="31">
        <f t="shared" si="6"/>
        <v>0</v>
      </c>
      <c r="G28" s="31">
        <f t="shared" si="6"/>
        <v>0</v>
      </c>
      <c r="H28" s="31">
        <f t="shared" si="6"/>
        <v>0</v>
      </c>
      <c r="I28" s="31">
        <f t="shared" si="6"/>
        <v>0</v>
      </c>
      <c r="J28" s="31">
        <f t="shared" si="6"/>
        <v>0</v>
      </c>
      <c r="K28" s="31">
        <f t="shared" si="6"/>
        <v>0</v>
      </c>
      <c r="L28" s="31">
        <f t="shared" si="6"/>
        <v>0</v>
      </c>
      <c r="M28" s="31">
        <f t="shared" si="6"/>
        <v>12</v>
      </c>
      <c r="N28" s="70">
        <f t="shared" si="6"/>
        <v>0</v>
      </c>
      <c r="O28" s="71">
        <f t="shared" si="3"/>
        <v>14</v>
      </c>
      <c r="P28" s="34">
        <f t="shared" si="7"/>
        <v>0.18666666666666668</v>
      </c>
      <c r="Q28" s="51"/>
      <c r="R28" s="23">
        <v>75</v>
      </c>
    </row>
    <row r="29" spans="1:24" ht="15" customHeight="1" x14ac:dyDescent="0.45">
      <c r="A29" s="67" t="s">
        <v>30</v>
      </c>
      <c r="B29" s="18" t="s">
        <v>16</v>
      </c>
      <c r="C29" s="19">
        <v>4815</v>
      </c>
      <c r="D29" s="19">
        <v>4452</v>
      </c>
      <c r="E29" s="19">
        <v>1285</v>
      </c>
      <c r="F29" s="19">
        <v>272</v>
      </c>
      <c r="G29" s="19">
        <v>358</v>
      </c>
      <c r="H29" s="19">
        <v>625</v>
      </c>
      <c r="I29" s="19">
        <v>1529</v>
      </c>
      <c r="J29" s="19">
        <v>2501</v>
      </c>
      <c r="K29" s="19">
        <v>1794</v>
      </c>
      <c r="L29" s="19">
        <v>1625</v>
      </c>
      <c r="M29" s="19">
        <v>1794</v>
      </c>
      <c r="N29" s="68">
        <v>2527</v>
      </c>
      <c r="O29" s="77">
        <f t="shared" si="3"/>
        <v>23577</v>
      </c>
      <c r="P29" s="22">
        <f t="shared" si="7"/>
        <v>0.86673773987206826</v>
      </c>
      <c r="Q29" s="51"/>
      <c r="R29" s="23">
        <v>27202</v>
      </c>
      <c r="X29" s="3"/>
    </row>
    <row r="30" spans="1:24" ht="15" customHeight="1" x14ac:dyDescent="0.45">
      <c r="A30" s="42"/>
      <c r="B30" s="30" t="s">
        <v>17</v>
      </c>
      <c r="C30" s="31">
        <v>581</v>
      </c>
      <c r="D30" s="31">
        <v>185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70">
        <v>0</v>
      </c>
      <c r="O30" s="78">
        <f t="shared" si="3"/>
        <v>766</v>
      </c>
      <c r="P30" s="34">
        <f t="shared" si="7"/>
        <v>0.99222797927461137</v>
      </c>
      <c r="Q30" s="51"/>
      <c r="R30" s="23">
        <v>772</v>
      </c>
    </row>
    <row r="31" spans="1:24" ht="15" customHeight="1" x14ac:dyDescent="0.45">
      <c r="A31" s="42"/>
      <c r="B31" s="57" t="s">
        <v>18</v>
      </c>
      <c r="C31" s="58">
        <v>142</v>
      </c>
      <c r="D31" s="58">
        <v>165</v>
      </c>
      <c r="E31" s="58">
        <v>27</v>
      </c>
      <c r="F31" s="58">
        <v>68</v>
      </c>
      <c r="G31" s="58">
        <v>182</v>
      </c>
      <c r="H31" s="58">
        <v>165</v>
      </c>
      <c r="I31" s="58">
        <v>512</v>
      </c>
      <c r="J31" s="58">
        <v>1664</v>
      </c>
      <c r="K31" s="58">
        <v>871</v>
      </c>
      <c r="L31" s="58">
        <v>738</v>
      </c>
      <c r="M31" s="58">
        <v>350</v>
      </c>
      <c r="N31" s="72">
        <v>106</v>
      </c>
      <c r="O31" s="79">
        <f t="shared" si="3"/>
        <v>4990</v>
      </c>
      <c r="P31" s="61">
        <f t="shared" si="7"/>
        <v>1.5250611246943766</v>
      </c>
      <c r="Q31" s="51"/>
      <c r="R31" s="23">
        <v>3272</v>
      </c>
    </row>
    <row r="32" spans="1:24" ht="15" customHeight="1" x14ac:dyDescent="0.45">
      <c r="A32" s="42"/>
      <c r="B32" s="62" t="s">
        <v>17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74">
        <v>0</v>
      </c>
      <c r="O32" s="80">
        <f t="shared" si="3"/>
        <v>0</v>
      </c>
      <c r="P32" s="34" t="e">
        <f t="shared" si="7"/>
        <v>#DIV/0!</v>
      </c>
      <c r="Q32" s="51"/>
      <c r="R32" s="23">
        <v>0</v>
      </c>
    </row>
    <row r="33" spans="1:18" ht="15" customHeight="1" x14ac:dyDescent="0.45">
      <c r="A33" s="42"/>
      <c r="B33" s="30" t="s">
        <v>31</v>
      </c>
      <c r="C33" s="31">
        <f>C29+C31</f>
        <v>4957</v>
      </c>
      <c r="D33" s="31">
        <f t="shared" ref="D33:N34" si="8">D29+D31</f>
        <v>4617</v>
      </c>
      <c r="E33" s="31">
        <f t="shared" si="8"/>
        <v>1312</v>
      </c>
      <c r="F33" s="31">
        <f t="shared" si="8"/>
        <v>340</v>
      </c>
      <c r="G33" s="31">
        <f t="shared" si="8"/>
        <v>540</v>
      </c>
      <c r="H33" s="31">
        <f t="shared" si="8"/>
        <v>790</v>
      </c>
      <c r="I33" s="31">
        <f t="shared" si="8"/>
        <v>2041</v>
      </c>
      <c r="J33" s="31">
        <f t="shared" si="8"/>
        <v>4165</v>
      </c>
      <c r="K33" s="31">
        <f t="shared" si="8"/>
        <v>2665</v>
      </c>
      <c r="L33" s="31">
        <f t="shared" si="8"/>
        <v>2363</v>
      </c>
      <c r="M33" s="31">
        <f t="shared" si="8"/>
        <v>2144</v>
      </c>
      <c r="N33" s="70">
        <f t="shared" si="8"/>
        <v>2633</v>
      </c>
      <c r="O33" s="78">
        <f t="shared" si="3"/>
        <v>28567</v>
      </c>
      <c r="P33" s="61">
        <f t="shared" si="7"/>
        <v>0.93742206471090106</v>
      </c>
      <c r="Q33" s="51"/>
      <c r="R33" s="23">
        <v>30474</v>
      </c>
    </row>
    <row r="34" spans="1:18" ht="15" customHeight="1" thickBot="1" x14ac:dyDescent="0.5">
      <c r="A34" s="81"/>
      <c r="B34" s="25" t="s">
        <v>17</v>
      </c>
      <c r="C34" s="26">
        <f>C30+C32</f>
        <v>581</v>
      </c>
      <c r="D34" s="26">
        <f t="shared" si="8"/>
        <v>185</v>
      </c>
      <c r="E34" s="26">
        <f t="shared" si="8"/>
        <v>0</v>
      </c>
      <c r="F34" s="26">
        <f t="shared" si="8"/>
        <v>0</v>
      </c>
      <c r="G34" s="26">
        <f t="shared" si="8"/>
        <v>0</v>
      </c>
      <c r="H34" s="26">
        <f t="shared" si="8"/>
        <v>0</v>
      </c>
      <c r="I34" s="26">
        <f t="shared" si="8"/>
        <v>0</v>
      </c>
      <c r="J34" s="26">
        <f t="shared" si="8"/>
        <v>0</v>
      </c>
      <c r="K34" s="26">
        <f t="shared" si="8"/>
        <v>0</v>
      </c>
      <c r="L34" s="26">
        <f t="shared" si="8"/>
        <v>0</v>
      </c>
      <c r="M34" s="26">
        <f t="shared" si="8"/>
        <v>0</v>
      </c>
      <c r="N34" s="82">
        <f t="shared" si="8"/>
        <v>0</v>
      </c>
      <c r="O34" s="83">
        <f t="shared" si="3"/>
        <v>766</v>
      </c>
      <c r="P34" s="29">
        <f t="shared" si="7"/>
        <v>0.99222797927461137</v>
      </c>
      <c r="Q34" s="51"/>
      <c r="R34" s="23">
        <v>772</v>
      </c>
    </row>
    <row r="35" spans="1:18" ht="15" customHeight="1" x14ac:dyDescent="0.45">
      <c r="A35" s="42" t="s">
        <v>32</v>
      </c>
      <c r="B35" s="30" t="s">
        <v>16</v>
      </c>
      <c r="C35" s="31">
        <v>24699</v>
      </c>
      <c r="D35" s="31">
        <v>28371</v>
      </c>
      <c r="E35" s="31">
        <v>10607</v>
      </c>
      <c r="F35" s="31">
        <v>1566</v>
      </c>
      <c r="G35" s="31">
        <v>2431</v>
      </c>
      <c r="H35" s="31">
        <v>2119</v>
      </c>
      <c r="I35" s="31">
        <v>7779</v>
      </c>
      <c r="J35" s="31">
        <v>16076</v>
      </c>
      <c r="K35" s="31">
        <v>12128</v>
      </c>
      <c r="L35" s="31">
        <v>11707</v>
      </c>
      <c r="M35" s="31">
        <v>9405</v>
      </c>
      <c r="N35" s="70">
        <v>9877</v>
      </c>
      <c r="O35" s="71">
        <f>SUM(C35:N35)</f>
        <v>136765</v>
      </c>
      <c r="P35" s="34">
        <f t="shared" si="7"/>
        <v>0.81474663711858553</v>
      </c>
      <c r="Q35" s="51"/>
      <c r="R35" s="23">
        <v>167862</v>
      </c>
    </row>
    <row r="36" spans="1:18" ht="15" customHeight="1" x14ac:dyDescent="0.45">
      <c r="A36" s="42"/>
      <c r="B36" s="30" t="s">
        <v>17</v>
      </c>
      <c r="C36" s="31">
        <v>1695</v>
      </c>
      <c r="D36" s="31">
        <v>917</v>
      </c>
      <c r="E36" s="31">
        <v>43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70">
        <v>0</v>
      </c>
      <c r="O36" s="71">
        <f t="shared" si="3"/>
        <v>2655</v>
      </c>
      <c r="P36" s="34">
        <f t="shared" si="7"/>
        <v>0.24922557026189807</v>
      </c>
      <c r="Q36" s="51"/>
      <c r="R36" s="23">
        <v>10653</v>
      </c>
    </row>
    <row r="37" spans="1:18" ht="15" customHeight="1" x14ac:dyDescent="0.45">
      <c r="A37" s="42"/>
      <c r="B37" s="57" t="s">
        <v>18</v>
      </c>
      <c r="C37" s="58">
        <v>204</v>
      </c>
      <c r="D37" s="58">
        <v>245</v>
      </c>
      <c r="E37" s="58">
        <v>282</v>
      </c>
      <c r="F37" s="58">
        <v>567</v>
      </c>
      <c r="G37" s="58">
        <v>1514</v>
      </c>
      <c r="H37" s="58">
        <v>1149</v>
      </c>
      <c r="I37" s="58">
        <v>2367</v>
      </c>
      <c r="J37" s="58">
        <v>8737</v>
      </c>
      <c r="K37" s="58">
        <v>5306</v>
      </c>
      <c r="L37" s="58">
        <v>3270</v>
      </c>
      <c r="M37" s="58">
        <v>1304</v>
      </c>
      <c r="N37" s="72">
        <v>532</v>
      </c>
      <c r="O37" s="60">
        <f>SUM(C37:N37)</f>
        <v>25477</v>
      </c>
      <c r="P37" s="61">
        <f t="shared" si="7"/>
        <v>0.85435949027498326</v>
      </c>
      <c r="Q37" s="51"/>
      <c r="R37" s="23">
        <v>29820</v>
      </c>
    </row>
    <row r="38" spans="1:18" ht="15" customHeight="1" x14ac:dyDescent="0.45">
      <c r="A38" s="42"/>
      <c r="B38" s="62" t="s">
        <v>17</v>
      </c>
      <c r="C38" s="63">
        <v>0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74">
        <v>0</v>
      </c>
      <c r="O38" s="71">
        <f>SUM(C38:N38)</f>
        <v>0</v>
      </c>
      <c r="P38" s="66">
        <f t="shared" si="7"/>
        <v>0</v>
      </c>
      <c r="Q38" s="51"/>
      <c r="R38" s="23">
        <v>2</v>
      </c>
    </row>
    <row r="39" spans="1:18" ht="15" customHeight="1" x14ac:dyDescent="0.45">
      <c r="A39" s="42"/>
      <c r="B39" s="30" t="s">
        <v>33</v>
      </c>
      <c r="C39" s="31">
        <f>C35+C37</f>
        <v>24903</v>
      </c>
      <c r="D39" s="31">
        <f t="shared" ref="D39:N40" si="9">D35+D37</f>
        <v>28616</v>
      </c>
      <c r="E39" s="31">
        <f t="shared" si="9"/>
        <v>10889</v>
      </c>
      <c r="F39" s="31">
        <f t="shared" si="9"/>
        <v>2133</v>
      </c>
      <c r="G39" s="31">
        <f t="shared" si="9"/>
        <v>3945</v>
      </c>
      <c r="H39" s="31">
        <f t="shared" si="9"/>
        <v>3268</v>
      </c>
      <c r="I39" s="31">
        <f t="shared" si="9"/>
        <v>10146</v>
      </c>
      <c r="J39" s="31">
        <f t="shared" si="9"/>
        <v>24813</v>
      </c>
      <c r="K39" s="31">
        <f t="shared" si="9"/>
        <v>17434</v>
      </c>
      <c r="L39" s="31">
        <f t="shared" si="9"/>
        <v>14977</v>
      </c>
      <c r="M39" s="31">
        <f t="shared" si="9"/>
        <v>10709</v>
      </c>
      <c r="N39" s="70">
        <f t="shared" si="9"/>
        <v>10409</v>
      </c>
      <c r="O39" s="60">
        <f t="shared" si="3"/>
        <v>162242</v>
      </c>
      <c r="P39" s="34">
        <f t="shared" si="7"/>
        <v>0.82072216994971725</v>
      </c>
      <c r="Q39" s="51"/>
      <c r="R39" s="23">
        <v>197682</v>
      </c>
    </row>
    <row r="40" spans="1:18" ht="15" customHeight="1" thickBot="1" x14ac:dyDescent="0.5">
      <c r="A40" s="81"/>
      <c r="B40" s="25" t="s">
        <v>17</v>
      </c>
      <c r="C40" s="26">
        <f>C36+C38</f>
        <v>1695</v>
      </c>
      <c r="D40" s="26">
        <f t="shared" si="9"/>
        <v>917</v>
      </c>
      <c r="E40" s="26">
        <f t="shared" si="9"/>
        <v>43</v>
      </c>
      <c r="F40" s="26">
        <f t="shared" si="9"/>
        <v>0</v>
      </c>
      <c r="G40" s="26">
        <f t="shared" si="9"/>
        <v>0</v>
      </c>
      <c r="H40" s="26">
        <f t="shared" si="9"/>
        <v>0</v>
      </c>
      <c r="I40" s="26">
        <f t="shared" si="9"/>
        <v>0</v>
      </c>
      <c r="J40" s="26">
        <f t="shared" si="9"/>
        <v>0</v>
      </c>
      <c r="K40" s="26">
        <f t="shared" si="9"/>
        <v>0</v>
      </c>
      <c r="L40" s="26">
        <f t="shared" si="9"/>
        <v>0</v>
      </c>
      <c r="M40" s="26">
        <f t="shared" si="9"/>
        <v>0</v>
      </c>
      <c r="N40" s="82">
        <f t="shared" si="9"/>
        <v>0</v>
      </c>
      <c r="O40" s="84">
        <f t="shared" si="3"/>
        <v>2655</v>
      </c>
      <c r="P40" s="34">
        <f t="shared" si="7"/>
        <v>0.24917878930079776</v>
      </c>
      <c r="Q40" s="51"/>
      <c r="R40" s="23">
        <v>10655</v>
      </c>
    </row>
    <row r="41" spans="1:18" ht="15" customHeight="1" x14ac:dyDescent="0.45">
      <c r="A41" s="42" t="s">
        <v>34</v>
      </c>
      <c r="B41" s="30" t="s">
        <v>16</v>
      </c>
      <c r="C41" s="85">
        <v>5</v>
      </c>
      <c r="D41" s="85">
        <v>7</v>
      </c>
      <c r="E41" s="85">
        <v>16</v>
      </c>
      <c r="F41" s="85">
        <v>2</v>
      </c>
      <c r="G41" s="85">
        <v>0</v>
      </c>
      <c r="H41" s="85">
        <v>0</v>
      </c>
      <c r="I41" s="85">
        <v>2</v>
      </c>
      <c r="J41" s="85">
        <v>3</v>
      </c>
      <c r="K41" s="85">
        <v>20</v>
      </c>
      <c r="L41" s="85">
        <v>3</v>
      </c>
      <c r="M41" s="85">
        <v>23</v>
      </c>
      <c r="N41" s="86">
        <v>6</v>
      </c>
      <c r="O41" s="87">
        <f>SUM(C41:N41)</f>
        <v>87</v>
      </c>
      <c r="P41" s="88" t="s">
        <v>35</v>
      </c>
      <c r="Q41" s="89"/>
      <c r="R41" s="90">
        <v>158</v>
      </c>
    </row>
    <row r="42" spans="1:18" ht="15" customHeight="1" x14ac:dyDescent="0.45">
      <c r="A42" s="42"/>
      <c r="B42" s="30" t="s">
        <v>17</v>
      </c>
      <c r="C42" s="91">
        <v>0</v>
      </c>
      <c r="D42" s="91">
        <v>0</v>
      </c>
      <c r="E42" s="91">
        <v>0</v>
      </c>
      <c r="F42" s="91">
        <v>0</v>
      </c>
      <c r="G42" s="91">
        <v>0</v>
      </c>
      <c r="H42" s="91">
        <v>0</v>
      </c>
      <c r="I42" s="91">
        <v>0</v>
      </c>
      <c r="J42" s="91">
        <v>0</v>
      </c>
      <c r="K42" s="91">
        <v>0</v>
      </c>
      <c r="L42" s="91">
        <v>0</v>
      </c>
      <c r="M42" s="91">
        <v>0</v>
      </c>
      <c r="N42" s="92">
        <v>0</v>
      </c>
      <c r="O42" s="93">
        <f>SUM(C42:N42)</f>
        <v>0</v>
      </c>
      <c r="P42" s="94" t="s">
        <v>35</v>
      </c>
      <c r="Q42" s="89"/>
      <c r="R42" s="90">
        <v>19</v>
      </c>
    </row>
    <row r="43" spans="1:18" ht="15" customHeight="1" x14ac:dyDescent="0.45">
      <c r="A43" s="42"/>
      <c r="B43" s="57" t="s">
        <v>18</v>
      </c>
      <c r="C43" s="95">
        <v>29</v>
      </c>
      <c r="D43" s="95">
        <v>86</v>
      </c>
      <c r="E43" s="95">
        <v>71</v>
      </c>
      <c r="F43" s="95">
        <v>6</v>
      </c>
      <c r="G43" s="95">
        <v>0</v>
      </c>
      <c r="H43" s="95">
        <v>58</v>
      </c>
      <c r="I43" s="95">
        <v>391</v>
      </c>
      <c r="J43" s="95">
        <v>785</v>
      </c>
      <c r="K43" s="95">
        <v>420</v>
      </c>
      <c r="L43" s="95">
        <v>147</v>
      </c>
      <c r="M43" s="95">
        <v>87</v>
      </c>
      <c r="N43" s="96">
        <v>101</v>
      </c>
      <c r="O43" s="60">
        <f t="shared" si="3"/>
        <v>2181</v>
      </c>
      <c r="P43" s="34">
        <f>O43/R43</f>
        <v>0.43812776215347526</v>
      </c>
      <c r="Q43" s="51"/>
      <c r="R43" s="23">
        <v>4978</v>
      </c>
    </row>
    <row r="44" spans="1:18" ht="15" customHeight="1" x14ac:dyDescent="0.45">
      <c r="A44" s="42"/>
      <c r="B44" s="62" t="s">
        <v>17</v>
      </c>
      <c r="C44" s="91">
        <v>0</v>
      </c>
      <c r="D44" s="91">
        <v>0</v>
      </c>
      <c r="E44" s="91">
        <v>0</v>
      </c>
      <c r="F44" s="91">
        <v>5</v>
      </c>
      <c r="G44" s="91">
        <v>0</v>
      </c>
      <c r="H44" s="91">
        <v>0</v>
      </c>
      <c r="I44" s="91">
        <v>0</v>
      </c>
      <c r="J44" s="91">
        <v>2</v>
      </c>
      <c r="K44" s="91">
        <v>11</v>
      </c>
      <c r="L44" s="91">
        <v>0</v>
      </c>
      <c r="M44" s="91">
        <v>0</v>
      </c>
      <c r="N44" s="92">
        <v>10</v>
      </c>
      <c r="O44" s="65">
        <f t="shared" si="3"/>
        <v>28</v>
      </c>
      <c r="P44" s="66">
        <f t="shared" ref="P44:P58" si="10">O44/R44</f>
        <v>0.27722772277227725</v>
      </c>
      <c r="Q44" s="51"/>
      <c r="R44" s="23">
        <v>101</v>
      </c>
    </row>
    <row r="45" spans="1:18" ht="15" customHeight="1" x14ac:dyDescent="0.45">
      <c r="A45" s="42"/>
      <c r="B45" s="30" t="s">
        <v>36</v>
      </c>
      <c r="C45" s="31">
        <f>C41+C43</f>
        <v>34</v>
      </c>
      <c r="D45" s="31">
        <f t="shared" ref="D45:N46" si="11">D41+D43</f>
        <v>93</v>
      </c>
      <c r="E45" s="31">
        <f t="shared" si="11"/>
        <v>87</v>
      </c>
      <c r="F45" s="31">
        <f t="shared" si="11"/>
        <v>8</v>
      </c>
      <c r="G45" s="31">
        <f t="shared" si="11"/>
        <v>0</v>
      </c>
      <c r="H45" s="31">
        <f t="shared" si="11"/>
        <v>58</v>
      </c>
      <c r="I45" s="31">
        <f t="shared" si="11"/>
        <v>393</v>
      </c>
      <c r="J45" s="31">
        <f t="shared" si="11"/>
        <v>788</v>
      </c>
      <c r="K45" s="31">
        <f t="shared" si="11"/>
        <v>440</v>
      </c>
      <c r="L45" s="31">
        <f t="shared" si="11"/>
        <v>150</v>
      </c>
      <c r="M45" s="31">
        <f t="shared" si="11"/>
        <v>110</v>
      </c>
      <c r="N45" s="32">
        <f t="shared" si="11"/>
        <v>107</v>
      </c>
      <c r="O45" s="33">
        <f t="shared" si="3"/>
        <v>2268</v>
      </c>
      <c r="P45" s="34">
        <f t="shared" si="10"/>
        <v>0.44158878504672899</v>
      </c>
      <c r="Q45" s="51"/>
      <c r="R45" s="23">
        <v>5136</v>
      </c>
    </row>
    <row r="46" spans="1:18" ht="15" customHeight="1" thickBot="1" x14ac:dyDescent="0.5">
      <c r="A46" s="81"/>
      <c r="B46" s="25" t="s">
        <v>17</v>
      </c>
      <c r="C46" s="26">
        <f>C42+C44</f>
        <v>0</v>
      </c>
      <c r="D46" s="26">
        <f t="shared" si="11"/>
        <v>0</v>
      </c>
      <c r="E46" s="26">
        <f t="shared" si="11"/>
        <v>0</v>
      </c>
      <c r="F46" s="26">
        <f t="shared" si="11"/>
        <v>5</v>
      </c>
      <c r="G46" s="26">
        <f t="shared" si="11"/>
        <v>0</v>
      </c>
      <c r="H46" s="26">
        <f t="shared" si="11"/>
        <v>0</v>
      </c>
      <c r="I46" s="26">
        <f t="shared" si="11"/>
        <v>0</v>
      </c>
      <c r="J46" s="26">
        <f t="shared" si="11"/>
        <v>2</v>
      </c>
      <c r="K46" s="26">
        <f t="shared" si="11"/>
        <v>11</v>
      </c>
      <c r="L46" s="26">
        <f t="shared" si="11"/>
        <v>0</v>
      </c>
      <c r="M46" s="26">
        <f t="shared" si="11"/>
        <v>0</v>
      </c>
      <c r="N46" s="27">
        <f t="shared" si="11"/>
        <v>10</v>
      </c>
      <c r="O46" s="28">
        <f t="shared" si="3"/>
        <v>28</v>
      </c>
      <c r="P46" s="29">
        <f t="shared" si="10"/>
        <v>0.23333333333333334</v>
      </c>
      <c r="Q46" s="51"/>
      <c r="R46" s="23">
        <v>120</v>
      </c>
    </row>
    <row r="47" spans="1:18" ht="15" customHeight="1" x14ac:dyDescent="0.45">
      <c r="A47" s="67" t="s">
        <v>37</v>
      </c>
      <c r="B47" s="18" t="s">
        <v>16</v>
      </c>
      <c r="C47" s="19">
        <v>1977</v>
      </c>
      <c r="D47" s="19">
        <v>1817</v>
      </c>
      <c r="E47" s="19">
        <v>876</v>
      </c>
      <c r="F47" s="19">
        <v>89</v>
      </c>
      <c r="G47" s="19">
        <v>67</v>
      </c>
      <c r="H47" s="19">
        <v>383</v>
      </c>
      <c r="I47" s="19">
        <v>493</v>
      </c>
      <c r="J47" s="19">
        <v>1332</v>
      </c>
      <c r="K47" s="19">
        <v>620</v>
      </c>
      <c r="L47" s="19">
        <v>494</v>
      </c>
      <c r="M47" s="19">
        <v>505</v>
      </c>
      <c r="N47" s="68">
        <v>348</v>
      </c>
      <c r="O47" s="69">
        <f t="shared" si="3"/>
        <v>9001</v>
      </c>
      <c r="P47" s="34">
        <f t="shared" si="10"/>
        <v>0.59275600921962468</v>
      </c>
      <c r="Q47" s="51"/>
      <c r="R47" s="23">
        <v>15185</v>
      </c>
    </row>
    <row r="48" spans="1:18" ht="15" customHeight="1" x14ac:dyDescent="0.45">
      <c r="A48" s="42"/>
      <c r="B48" s="30" t="s">
        <v>17</v>
      </c>
      <c r="C48" s="31">
        <v>61</v>
      </c>
      <c r="D48" s="31">
        <v>27</v>
      </c>
      <c r="E48" s="31">
        <v>6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70">
        <v>0</v>
      </c>
      <c r="O48" s="71">
        <f t="shared" si="3"/>
        <v>94</v>
      </c>
      <c r="P48" s="66">
        <f t="shared" si="10"/>
        <v>0.4845360824742268</v>
      </c>
      <c r="Q48" s="51"/>
      <c r="R48" s="23">
        <v>194</v>
      </c>
    </row>
    <row r="49" spans="1:18" ht="15" customHeight="1" x14ac:dyDescent="0.45">
      <c r="A49" s="42"/>
      <c r="B49" s="57" t="s">
        <v>18</v>
      </c>
      <c r="C49" s="58">
        <v>0</v>
      </c>
      <c r="D49" s="58">
        <v>0</v>
      </c>
      <c r="E49" s="58">
        <v>0</v>
      </c>
      <c r="F49" s="58">
        <v>47</v>
      </c>
      <c r="G49" s="58">
        <v>219</v>
      </c>
      <c r="H49" s="58">
        <v>435</v>
      </c>
      <c r="I49" s="58">
        <v>238</v>
      </c>
      <c r="J49" s="58">
        <v>1520</v>
      </c>
      <c r="K49" s="58">
        <v>1930</v>
      </c>
      <c r="L49" s="58">
        <v>1762</v>
      </c>
      <c r="M49" s="58">
        <v>58</v>
      </c>
      <c r="N49" s="72">
        <v>0</v>
      </c>
      <c r="O49" s="73">
        <f t="shared" si="3"/>
        <v>6209</v>
      </c>
      <c r="P49" s="34">
        <f>O49/R49</f>
        <v>0.54104217497385854</v>
      </c>
      <c r="Q49" s="51"/>
      <c r="R49" s="23">
        <v>11476</v>
      </c>
    </row>
    <row r="50" spans="1:18" ht="15" customHeight="1" x14ac:dyDescent="0.45">
      <c r="A50" s="42"/>
      <c r="B50" s="62" t="s">
        <v>17</v>
      </c>
      <c r="C50" s="63">
        <v>0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74">
        <v>0</v>
      </c>
      <c r="O50" s="75">
        <f t="shared" si="3"/>
        <v>0</v>
      </c>
      <c r="P50" s="66" t="e">
        <f t="shared" si="10"/>
        <v>#DIV/0!</v>
      </c>
      <c r="Q50" s="51"/>
      <c r="R50" s="23">
        <v>0</v>
      </c>
    </row>
    <row r="51" spans="1:18" ht="15" customHeight="1" x14ac:dyDescent="0.45">
      <c r="A51" s="42"/>
      <c r="B51" s="30" t="s">
        <v>36</v>
      </c>
      <c r="C51" s="31">
        <f>C47+C49</f>
        <v>1977</v>
      </c>
      <c r="D51" s="31">
        <f t="shared" ref="D51:N52" si="12">D47+D49</f>
        <v>1817</v>
      </c>
      <c r="E51" s="31">
        <f t="shared" si="12"/>
        <v>876</v>
      </c>
      <c r="F51" s="31">
        <f t="shared" si="12"/>
        <v>136</v>
      </c>
      <c r="G51" s="31">
        <f t="shared" si="12"/>
        <v>286</v>
      </c>
      <c r="H51" s="31">
        <f t="shared" si="12"/>
        <v>818</v>
      </c>
      <c r="I51" s="31">
        <f t="shared" si="12"/>
        <v>731</v>
      </c>
      <c r="J51" s="31">
        <f t="shared" si="12"/>
        <v>2852</v>
      </c>
      <c r="K51" s="31">
        <f t="shared" si="12"/>
        <v>2550</v>
      </c>
      <c r="L51" s="31">
        <f t="shared" si="12"/>
        <v>2256</v>
      </c>
      <c r="M51" s="31">
        <f t="shared" si="12"/>
        <v>563</v>
      </c>
      <c r="N51" s="70">
        <f t="shared" si="12"/>
        <v>348</v>
      </c>
      <c r="O51" s="71">
        <f t="shared" si="3"/>
        <v>15210</v>
      </c>
      <c r="P51" s="34">
        <f t="shared" si="10"/>
        <v>0.57049623044897035</v>
      </c>
      <c r="Q51" s="51"/>
      <c r="R51" s="23">
        <v>26661</v>
      </c>
    </row>
    <row r="52" spans="1:18" ht="15" customHeight="1" thickBot="1" x14ac:dyDescent="0.5">
      <c r="A52" s="81"/>
      <c r="B52" s="25" t="s">
        <v>17</v>
      </c>
      <c r="C52" s="26">
        <f>C48+C50</f>
        <v>61</v>
      </c>
      <c r="D52" s="26">
        <f t="shared" si="12"/>
        <v>27</v>
      </c>
      <c r="E52" s="26">
        <f t="shared" si="12"/>
        <v>6</v>
      </c>
      <c r="F52" s="26">
        <f t="shared" si="12"/>
        <v>0</v>
      </c>
      <c r="G52" s="26">
        <f t="shared" si="12"/>
        <v>0</v>
      </c>
      <c r="H52" s="26">
        <f t="shared" si="12"/>
        <v>0</v>
      </c>
      <c r="I52" s="26">
        <f t="shared" si="12"/>
        <v>0</v>
      </c>
      <c r="J52" s="26">
        <f t="shared" si="12"/>
        <v>0</v>
      </c>
      <c r="K52" s="26">
        <f t="shared" si="12"/>
        <v>0</v>
      </c>
      <c r="L52" s="26">
        <f t="shared" si="12"/>
        <v>0</v>
      </c>
      <c r="M52" s="26">
        <f t="shared" si="12"/>
        <v>0</v>
      </c>
      <c r="N52" s="82">
        <f t="shared" si="12"/>
        <v>0</v>
      </c>
      <c r="O52" s="84">
        <f t="shared" si="3"/>
        <v>94</v>
      </c>
      <c r="P52" s="34">
        <f t="shared" si="10"/>
        <v>0.4845360824742268</v>
      </c>
      <c r="Q52" s="51"/>
      <c r="R52" s="23">
        <v>194</v>
      </c>
    </row>
    <row r="53" spans="1:18" ht="15" customHeight="1" x14ac:dyDescent="0.45">
      <c r="A53" s="67" t="s">
        <v>38</v>
      </c>
      <c r="B53" s="18" t="s">
        <v>16</v>
      </c>
      <c r="C53" s="19">
        <v>6</v>
      </c>
      <c r="D53" s="19">
        <v>16</v>
      </c>
      <c r="E53" s="19">
        <v>10</v>
      </c>
      <c r="F53" s="19">
        <v>6</v>
      </c>
      <c r="G53" s="19">
        <v>0</v>
      </c>
      <c r="H53" s="19">
        <v>11</v>
      </c>
      <c r="I53" s="19">
        <v>14</v>
      </c>
      <c r="J53" s="19">
        <v>63</v>
      </c>
      <c r="K53" s="19">
        <v>23</v>
      </c>
      <c r="L53" s="19">
        <v>0</v>
      </c>
      <c r="M53" s="19">
        <v>33</v>
      </c>
      <c r="N53" s="68">
        <v>1</v>
      </c>
      <c r="O53" s="69">
        <f t="shared" si="3"/>
        <v>183</v>
      </c>
      <c r="P53" s="22">
        <f t="shared" si="10"/>
        <v>0.34990439770554493</v>
      </c>
      <c r="Q53" s="51"/>
      <c r="R53" s="23">
        <v>523</v>
      </c>
    </row>
    <row r="54" spans="1:18" ht="15" customHeight="1" x14ac:dyDescent="0.45">
      <c r="A54" s="42"/>
      <c r="B54" s="30" t="s">
        <v>17</v>
      </c>
      <c r="C54" s="31">
        <v>6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70">
        <v>0</v>
      </c>
      <c r="O54" s="71">
        <f t="shared" si="3"/>
        <v>6</v>
      </c>
      <c r="P54" s="66">
        <f t="shared" si="10"/>
        <v>0.8571428571428571</v>
      </c>
      <c r="Q54" s="51"/>
      <c r="R54" s="23">
        <v>7</v>
      </c>
    </row>
    <row r="55" spans="1:18" ht="15" customHeight="1" x14ac:dyDescent="0.45">
      <c r="A55" s="42"/>
      <c r="B55" s="57" t="s">
        <v>18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  <c r="H55" s="58">
        <v>48</v>
      </c>
      <c r="I55" s="58">
        <v>275</v>
      </c>
      <c r="J55" s="58">
        <v>1714</v>
      </c>
      <c r="K55" s="58">
        <v>1010</v>
      </c>
      <c r="L55" s="58">
        <v>786</v>
      </c>
      <c r="M55" s="58">
        <v>0</v>
      </c>
      <c r="N55" s="72">
        <v>0</v>
      </c>
      <c r="O55" s="73">
        <f t="shared" si="3"/>
        <v>3833</v>
      </c>
      <c r="P55" s="34">
        <f t="shared" si="10"/>
        <v>0.68409780474745674</v>
      </c>
      <c r="Q55" s="51"/>
      <c r="R55" s="23">
        <v>5603</v>
      </c>
    </row>
    <row r="56" spans="1:18" ht="15" customHeight="1" x14ac:dyDescent="0.45">
      <c r="A56" s="42"/>
      <c r="B56" s="62" t="s">
        <v>17</v>
      </c>
      <c r="C56" s="63">
        <v>0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0</v>
      </c>
      <c r="M56" s="63">
        <v>0</v>
      </c>
      <c r="N56" s="74">
        <v>0</v>
      </c>
      <c r="O56" s="75">
        <f t="shared" si="3"/>
        <v>0</v>
      </c>
      <c r="P56" s="66" t="e">
        <f t="shared" si="10"/>
        <v>#DIV/0!</v>
      </c>
      <c r="Q56" s="51"/>
      <c r="R56" s="23">
        <v>0</v>
      </c>
    </row>
    <row r="57" spans="1:18" ht="15" customHeight="1" x14ac:dyDescent="0.45">
      <c r="A57" s="42"/>
      <c r="B57" s="30" t="s">
        <v>39</v>
      </c>
      <c r="C57" s="31">
        <f>C53+C55</f>
        <v>6</v>
      </c>
      <c r="D57" s="31">
        <f t="shared" ref="D57:N58" si="13">D53+D55</f>
        <v>16</v>
      </c>
      <c r="E57" s="31">
        <f t="shared" si="13"/>
        <v>10</v>
      </c>
      <c r="F57" s="31">
        <f t="shared" si="13"/>
        <v>6</v>
      </c>
      <c r="G57" s="31">
        <f t="shared" si="13"/>
        <v>0</v>
      </c>
      <c r="H57" s="31">
        <f t="shared" si="13"/>
        <v>59</v>
      </c>
      <c r="I57" s="31">
        <f t="shared" si="13"/>
        <v>289</v>
      </c>
      <c r="J57" s="31">
        <f t="shared" si="13"/>
        <v>1777</v>
      </c>
      <c r="K57" s="31">
        <f t="shared" si="13"/>
        <v>1033</v>
      </c>
      <c r="L57" s="31">
        <f t="shared" si="13"/>
        <v>786</v>
      </c>
      <c r="M57" s="31">
        <f t="shared" si="13"/>
        <v>33</v>
      </c>
      <c r="N57" s="70">
        <f t="shared" si="13"/>
        <v>1</v>
      </c>
      <c r="O57" s="71">
        <f t="shared" si="3"/>
        <v>4016</v>
      </c>
      <c r="P57" s="34">
        <f t="shared" si="10"/>
        <v>0.65556643813254978</v>
      </c>
      <c r="Q57" s="51"/>
      <c r="R57" s="23">
        <v>6126</v>
      </c>
    </row>
    <row r="58" spans="1:18" ht="15" customHeight="1" thickBot="1" x14ac:dyDescent="0.5">
      <c r="A58" s="81"/>
      <c r="B58" s="25" t="s">
        <v>17</v>
      </c>
      <c r="C58" s="26">
        <f>C54+C56</f>
        <v>6</v>
      </c>
      <c r="D58" s="26">
        <f t="shared" si="13"/>
        <v>0</v>
      </c>
      <c r="E58" s="26">
        <f t="shared" si="13"/>
        <v>0</v>
      </c>
      <c r="F58" s="26">
        <f t="shared" si="13"/>
        <v>0</v>
      </c>
      <c r="G58" s="26">
        <f t="shared" si="13"/>
        <v>0</v>
      </c>
      <c r="H58" s="26">
        <f t="shared" si="13"/>
        <v>0</v>
      </c>
      <c r="I58" s="26">
        <f t="shared" si="13"/>
        <v>0</v>
      </c>
      <c r="J58" s="26">
        <f t="shared" si="13"/>
        <v>0</v>
      </c>
      <c r="K58" s="26">
        <f t="shared" si="13"/>
        <v>0</v>
      </c>
      <c r="L58" s="26">
        <f t="shared" si="13"/>
        <v>0</v>
      </c>
      <c r="M58" s="26">
        <f t="shared" si="13"/>
        <v>0</v>
      </c>
      <c r="N58" s="82">
        <f t="shared" si="13"/>
        <v>0</v>
      </c>
      <c r="O58" s="84">
        <f t="shared" si="3"/>
        <v>6</v>
      </c>
      <c r="P58" s="29">
        <f t="shared" si="10"/>
        <v>0.8571428571428571</v>
      </c>
      <c r="Q58" s="7"/>
      <c r="R58" s="23">
        <v>7</v>
      </c>
    </row>
    <row r="59" spans="1:18" ht="15" customHeight="1" x14ac:dyDescent="0.45">
      <c r="A59" s="7"/>
    </row>
    <row r="60" spans="1:18" ht="15" customHeight="1" x14ac:dyDescent="0.45"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</row>
    <row r="61" spans="1:18" ht="15" customHeight="1" x14ac:dyDescent="0.45"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</row>
    <row r="62" spans="1:18" ht="13.5" customHeight="1" x14ac:dyDescent="0.45"/>
    <row r="63" spans="1:18" ht="13.5" customHeight="1" x14ac:dyDescent="0.45"/>
    <row r="64" spans="1:18" ht="13.5" customHeight="1" x14ac:dyDescent="0.45"/>
    <row r="65" ht="13.5" customHeight="1" x14ac:dyDescent="0.45"/>
    <row r="66" ht="13.5" customHeight="1" x14ac:dyDescent="0.45"/>
    <row r="67" ht="13.5" customHeight="1" x14ac:dyDescent="0.45"/>
    <row r="68" ht="13.5" customHeight="1" x14ac:dyDescent="0.45"/>
    <row r="69" ht="13.5" customHeight="1" x14ac:dyDescent="0.45"/>
    <row r="70" ht="13.5" customHeight="1" x14ac:dyDescent="0.45"/>
    <row r="71" ht="13.5" customHeight="1" x14ac:dyDescent="0.45"/>
    <row r="72" ht="13.5" customHeight="1" x14ac:dyDescent="0.45"/>
    <row r="73" ht="13.5" customHeight="1" x14ac:dyDescent="0.45"/>
    <row r="74" ht="13.5" customHeight="1" x14ac:dyDescent="0.45"/>
    <row r="75" ht="13.5" customHeight="1" x14ac:dyDescent="0.45"/>
    <row r="76" ht="13.5" customHeight="1" x14ac:dyDescent="0.45"/>
    <row r="77" ht="13.5" customHeight="1" x14ac:dyDescent="0.45"/>
    <row r="78" ht="13.5" customHeight="1" x14ac:dyDescent="0.45"/>
    <row r="79" ht="13.5" customHeight="1" x14ac:dyDescent="0.45"/>
    <row r="80" ht="13.5" customHeight="1" x14ac:dyDescent="0.45"/>
    <row r="81" ht="13.5" customHeight="1" x14ac:dyDescent="0.45"/>
    <row r="82" ht="13.5" customHeight="1" x14ac:dyDescent="0.45"/>
    <row r="83" ht="13.5" customHeight="1" x14ac:dyDescent="0.45"/>
    <row r="84" ht="13.5" customHeight="1" x14ac:dyDescent="0.45"/>
    <row r="85" ht="13.5" customHeight="1" x14ac:dyDescent="0.45"/>
    <row r="86" ht="13.5" customHeight="1" x14ac:dyDescent="0.45"/>
    <row r="87" ht="13.5" customHeight="1" x14ac:dyDescent="0.45"/>
    <row r="88" ht="13.5" customHeight="1" x14ac:dyDescent="0.45"/>
    <row r="89" ht="13.5" customHeight="1" x14ac:dyDescent="0.45"/>
    <row r="90" ht="13.5" customHeight="1" x14ac:dyDescent="0.45"/>
    <row r="91" ht="13.5" customHeight="1" x14ac:dyDescent="0.45"/>
    <row r="92" ht="13.5" customHeight="1" x14ac:dyDescent="0.45"/>
    <row r="93" ht="13.5" customHeight="1" x14ac:dyDescent="0.45"/>
    <row r="94" ht="13.5" customHeight="1" x14ac:dyDescent="0.45"/>
    <row r="95" ht="13.5" customHeight="1" x14ac:dyDescent="0.45"/>
    <row r="96" ht="13.5" customHeight="1" x14ac:dyDescent="0.45"/>
    <row r="97" ht="13.5" customHeight="1" x14ac:dyDescent="0.45"/>
    <row r="98" ht="13.5" customHeight="1" x14ac:dyDescent="0.45"/>
    <row r="99" ht="13.5" customHeight="1" x14ac:dyDescent="0.45"/>
    <row r="100" ht="13.5" customHeight="1" x14ac:dyDescent="0.45"/>
    <row r="101" ht="13.5" customHeight="1" x14ac:dyDescent="0.45"/>
    <row r="102" ht="13.5" customHeight="1" x14ac:dyDescent="0.45"/>
    <row r="103" ht="13.5" customHeight="1" x14ac:dyDescent="0.45"/>
    <row r="104" ht="13.5" customHeight="1" x14ac:dyDescent="0.45"/>
    <row r="105" ht="13.5" customHeight="1" x14ac:dyDescent="0.45"/>
    <row r="106" ht="13.5" customHeight="1" x14ac:dyDescent="0.45"/>
    <row r="107" ht="13.5" customHeight="1" x14ac:dyDescent="0.45"/>
    <row r="108" ht="13.5" customHeight="1" x14ac:dyDescent="0.45"/>
    <row r="109" ht="13.5" customHeight="1" x14ac:dyDescent="0.45"/>
    <row r="110" ht="13.5" customHeight="1" x14ac:dyDescent="0.45"/>
    <row r="111" ht="13.5" customHeight="1" x14ac:dyDescent="0.45"/>
    <row r="112" ht="13.5" customHeight="1" x14ac:dyDescent="0.45"/>
    <row r="113" ht="13.5" customHeight="1" x14ac:dyDescent="0.45"/>
    <row r="114" ht="13.5" customHeight="1" x14ac:dyDescent="0.45"/>
    <row r="115" ht="13.5" customHeight="1" x14ac:dyDescent="0.45"/>
    <row r="116" ht="13.5" customHeight="1" x14ac:dyDescent="0.45"/>
    <row r="117" ht="13.5" customHeight="1" x14ac:dyDescent="0.45"/>
    <row r="118" ht="13.5" customHeight="1" x14ac:dyDescent="0.45"/>
    <row r="119" ht="13.5" customHeight="1" x14ac:dyDescent="0.45"/>
    <row r="120" ht="13.5" customHeight="1" x14ac:dyDescent="0.45"/>
    <row r="121" ht="13.5" customHeight="1" x14ac:dyDescent="0.45"/>
    <row r="122" ht="13.5" customHeight="1" x14ac:dyDescent="0.45"/>
    <row r="123" ht="13.5" customHeight="1" x14ac:dyDescent="0.45"/>
    <row r="124" ht="13.5" customHeight="1" x14ac:dyDescent="0.45"/>
    <row r="125" ht="13.5" customHeight="1" x14ac:dyDescent="0.45"/>
    <row r="126" ht="13.5" customHeight="1" x14ac:dyDescent="0.45"/>
    <row r="127" ht="13.5" customHeight="1" x14ac:dyDescent="0.45"/>
    <row r="128" ht="13.5" customHeight="1" x14ac:dyDescent="0.45"/>
    <row r="129" ht="13.5" customHeight="1" x14ac:dyDescent="0.45"/>
    <row r="130" ht="13.5" customHeight="1" x14ac:dyDescent="0.45"/>
    <row r="131" ht="13.5" customHeight="1" x14ac:dyDescent="0.45"/>
    <row r="132" ht="13.5" customHeight="1" x14ac:dyDescent="0.45"/>
    <row r="133" ht="13.5" customHeight="1" x14ac:dyDescent="0.45"/>
    <row r="134" ht="13.5" customHeight="1" x14ac:dyDescent="0.45"/>
    <row r="135" ht="13.5" customHeight="1" x14ac:dyDescent="0.45"/>
    <row r="136" ht="13.5" customHeight="1" x14ac:dyDescent="0.45"/>
    <row r="137" ht="13.5" customHeight="1" x14ac:dyDescent="0.45"/>
    <row r="138" ht="13.5" customHeight="1" x14ac:dyDescent="0.45"/>
    <row r="139" ht="13.5" customHeight="1" x14ac:dyDescent="0.45"/>
    <row r="140" ht="13.5" customHeight="1" x14ac:dyDescent="0.45"/>
    <row r="141" ht="13.5" customHeight="1" x14ac:dyDescent="0.45"/>
    <row r="142" ht="13.5" customHeight="1" x14ac:dyDescent="0.45"/>
    <row r="143" ht="13.5" customHeight="1" x14ac:dyDescent="0.45"/>
    <row r="144" ht="13.5" customHeight="1" x14ac:dyDescent="0.45"/>
    <row r="145" ht="13.5" customHeight="1" x14ac:dyDescent="0.45"/>
    <row r="146" ht="13.5" customHeight="1" x14ac:dyDescent="0.45"/>
    <row r="147" ht="13.5" customHeight="1" x14ac:dyDescent="0.45"/>
    <row r="148" ht="13.5" customHeight="1" x14ac:dyDescent="0.45"/>
    <row r="149" ht="13.5" customHeight="1" x14ac:dyDescent="0.45"/>
    <row r="150" ht="13.5" customHeight="1" x14ac:dyDescent="0.45"/>
    <row r="151" ht="13.5" customHeight="1" x14ac:dyDescent="0.45"/>
    <row r="152" ht="13.5" customHeight="1" x14ac:dyDescent="0.45"/>
    <row r="153" ht="13.5" customHeight="1" x14ac:dyDescent="0.45"/>
    <row r="154" ht="13.5" customHeight="1" x14ac:dyDescent="0.45"/>
    <row r="155" ht="13.5" customHeight="1" x14ac:dyDescent="0.45"/>
    <row r="156" ht="13.5" customHeight="1" x14ac:dyDescent="0.45"/>
    <row r="157" ht="13.5" customHeight="1" x14ac:dyDescent="0.45"/>
    <row r="158" ht="13.5" customHeight="1" x14ac:dyDescent="0.45"/>
    <row r="159" ht="13.5" customHeight="1" x14ac:dyDescent="0.45"/>
    <row r="160" ht="13.5" customHeight="1" x14ac:dyDescent="0.45"/>
    <row r="161" ht="13.5" customHeight="1" x14ac:dyDescent="0.45"/>
    <row r="162" ht="13.5" customHeight="1" x14ac:dyDescent="0.45"/>
    <row r="163" ht="13.5" customHeight="1" x14ac:dyDescent="0.45"/>
    <row r="164" ht="13.5" customHeight="1" x14ac:dyDescent="0.45"/>
    <row r="165" ht="13.5" customHeight="1" x14ac:dyDescent="0.45"/>
    <row r="166" ht="13.5" customHeight="1" x14ac:dyDescent="0.45"/>
    <row r="167" ht="13.5" customHeight="1" x14ac:dyDescent="0.45"/>
    <row r="168" ht="13.5" customHeight="1" x14ac:dyDescent="0.45"/>
    <row r="169" ht="13.5" customHeight="1" x14ac:dyDescent="0.45"/>
    <row r="170" ht="13.5" customHeight="1" x14ac:dyDescent="0.45"/>
    <row r="171" ht="13.5" customHeight="1" x14ac:dyDescent="0.45"/>
    <row r="172" ht="13.5" customHeight="1" x14ac:dyDescent="0.45"/>
    <row r="173" ht="13.5" customHeight="1" x14ac:dyDescent="0.45"/>
    <row r="174" ht="13.5" customHeight="1" x14ac:dyDescent="0.45"/>
    <row r="175" ht="13.5" customHeight="1" x14ac:dyDescent="0.45"/>
    <row r="176" ht="13.5" customHeight="1" x14ac:dyDescent="0.45"/>
    <row r="177" ht="13.5" customHeight="1" x14ac:dyDescent="0.45"/>
    <row r="178" ht="13.5" customHeight="1" x14ac:dyDescent="0.45"/>
    <row r="179" ht="13.5" customHeight="1" x14ac:dyDescent="0.45"/>
    <row r="180" ht="13.5" customHeight="1" x14ac:dyDescent="0.45"/>
    <row r="181" ht="13.5" customHeight="1" x14ac:dyDescent="0.45"/>
    <row r="182" ht="13.5" customHeight="1" x14ac:dyDescent="0.45"/>
    <row r="183" ht="13.5" customHeight="1" x14ac:dyDescent="0.45"/>
    <row r="184" ht="13.5" customHeight="1" x14ac:dyDescent="0.45"/>
    <row r="185" ht="13.5" customHeight="1" x14ac:dyDescent="0.45"/>
    <row r="186" ht="13.5" customHeight="1" x14ac:dyDescent="0.45"/>
    <row r="187" ht="13.5" customHeight="1" x14ac:dyDescent="0.45"/>
    <row r="188" ht="13.5" customHeight="1" x14ac:dyDescent="0.45"/>
    <row r="189" ht="13.5" customHeight="1" x14ac:dyDescent="0.45"/>
    <row r="190" ht="13.5" customHeight="1" x14ac:dyDescent="0.45"/>
    <row r="191" ht="13.5" customHeight="1" x14ac:dyDescent="0.45"/>
    <row r="192" ht="13.5" customHeight="1" x14ac:dyDescent="0.45"/>
    <row r="193" ht="13.5" customHeight="1" x14ac:dyDescent="0.45"/>
    <row r="194" ht="13.5" customHeight="1" x14ac:dyDescent="0.45"/>
    <row r="195" ht="13.5" customHeight="1" x14ac:dyDescent="0.45"/>
    <row r="196" ht="13.5" customHeight="1" x14ac:dyDescent="0.45"/>
    <row r="197" ht="13.5" customHeight="1" x14ac:dyDescent="0.45"/>
    <row r="198" ht="13.5" customHeight="1" x14ac:dyDescent="0.45"/>
    <row r="199" ht="13.5" customHeight="1" x14ac:dyDescent="0.45"/>
    <row r="200" ht="13.5" customHeight="1" x14ac:dyDescent="0.45"/>
    <row r="201" ht="13.5" customHeight="1" x14ac:dyDescent="0.45"/>
    <row r="202" ht="13.5" customHeight="1" x14ac:dyDescent="0.45"/>
    <row r="203" ht="13.5" customHeight="1" x14ac:dyDescent="0.45"/>
    <row r="204" ht="13.5" customHeight="1" x14ac:dyDescent="0.45"/>
    <row r="205" ht="13.5" customHeight="1" x14ac:dyDescent="0.45"/>
    <row r="206" ht="13.5" customHeight="1" x14ac:dyDescent="0.45"/>
    <row r="207" ht="13.5" customHeight="1" x14ac:dyDescent="0.45"/>
    <row r="208" ht="13.5" customHeight="1" x14ac:dyDescent="0.45"/>
    <row r="209" ht="13.5" customHeight="1" x14ac:dyDescent="0.45"/>
    <row r="210" ht="13.5" customHeight="1" x14ac:dyDescent="0.45"/>
    <row r="211" ht="13.5" customHeight="1" x14ac:dyDescent="0.45"/>
    <row r="212" ht="13.5" customHeight="1" x14ac:dyDescent="0.45"/>
    <row r="213" ht="13.5" customHeight="1" x14ac:dyDescent="0.45"/>
    <row r="214" ht="13.5" customHeight="1" x14ac:dyDescent="0.45"/>
    <row r="215" ht="13.5" customHeight="1" x14ac:dyDescent="0.45"/>
    <row r="216" ht="13.5" customHeight="1" x14ac:dyDescent="0.45"/>
    <row r="217" ht="13.5" customHeight="1" x14ac:dyDescent="0.45"/>
    <row r="218" ht="13.5" customHeight="1" x14ac:dyDescent="0.45"/>
    <row r="219" ht="13.5" customHeight="1" x14ac:dyDescent="0.45"/>
    <row r="220" ht="13.5" customHeight="1" x14ac:dyDescent="0.45"/>
    <row r="221" ht="13.5" customHeight="1" x14ac:dyDescent="0.45"/>
    <row r="222" ht="13.5" customHeight="1" x14ac:dyDescent="0.45"/>
    <row r="223" ht="13.5" customHeight="1" x14ac:dyDescent="0.45"/>
    <row r="224" ht="13.5" customHeight="1" x14ac:dyDescent="0.45"/>
    <row r="225" ht="13.5" customHeight="1" x14ac:dyDescent="0.45"/>
    <row r="226" ht="13.5" customHeight="1" x14ac:dyDescent="0.45"/>
    <row r="227" ht="13.5" customHeight="1" x14ac:dyDescent="0.45"/>
    <row r="228" ht="13.5" customHeight="1" x14ac:dyDescent="0.45"/>
    <row r="229" ht="13.5" customHeight="1" x14ac:dyDescent="0.45"/>
    <row r="230" ht="13.5" customHeight="1" x14ac:dyDescent="0.45"/>
    <row r="231" ht="13.5" customHeight="1" x14ac:dyDescent="0.45"/>
    <row r="232" ht="13.5" customHeight="1" x14ac:dyDescent="0.45"/>
    <row r="233" ht="13.5" customHeight="1" x14ac:dyDescent="0.45"/>
    <row r="234" ht="13.5" customHeight="1" x14ac:dyDescent="0.45"/>
    <row r="235" ht="13.5" customHeight="1" x14ac:dyDescent="0.45"/>
    <row r="236" ht="13.5" customHeight="1" x14ac:dyDescent="0.45"/>
    <row r="237" ht="13.5" customHeight="1" x14ac:dyDescent="0.45"/>
    <row r="238" ht="13.5" customHeight="1" x14ac:dyDescent="0.45"/>
    <row r="239" ht="13.5" customHeight="1" x14ac:dyDescent="0.45"/>
    <row r="240" ht="13.5" customHeight="1" x14ac:dyDescent="0.45"/>
    <row r="241" ht="13.5" customHeight="1" x14ac:dyDescent="0.45"/>
    <row r="242" ht="13.5" customHeight="1" x14ac:dyDescent="0.45"/>
    <row r="243" ht="13.5" customHeight="1" x14ac:dyDescent="0.45"/>
    <row r="244" ht="13.5" customHeight="1" x14ac:dyDescent="0.45"/>
    <row r="245" ht="13.5" customHeight="1" x14ac:dyDescent="0.45"/>
    <row r="246" ht="13.5" customHeight="1" x14ac:dyDescent="0.45"/>
    <row r="247" ht="13.5" customHeight="1" x14ac:dyDescent="0.45"/>
  </sheetData>
  <phoneticPr fontId="3"/>
  <conditionalFormatting sqref="P5:P15 P43:P58 P17:P25 P27:P40">
    <cfRule type="cellIs" dxfId="0" priority="1" stopIfTrue="1" operator="greaterThanOrEqual">
      <formula>1</formula>
    </cfRule>
  </conditionalFormatting>
  <pageMargins left="0.25" right="0.25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</vt:lpstr>
      <vt:lpstr>'R2'!Print_Area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</dc:creator>
  <cp:lastModifiedBy>野﨑　夢未</cp:lastModifiedBy>
  <dcterms:created xsi:type="dcterms:W3CDTF">2020-06-17T08:26:38Z</dcterms:created>
  <dcterms:modified xsi:type="dcterms:W3CDTF">2021-12-23T02:58:30Z</dcterms:modified>
</cp:coreProperties>
</file>