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3.1.19\r07\本所\08商工観光部\02観光課\5.観光統計\【継続】郡上市HP掲載用\"/>
    </mc:Choice>
  </mc:AlternateContent>
  <xr:revisionPtr revIDLastSave="0" documentId="13_ncr:1_{36184D32-FA4B-4D61-B114-D0214FC7E08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  <c r="L19" i="1" s="1"/>
  <c r="K18" i="1"/>
  <c r="K14" i="1"/>
  <c r="K13" i="1"/>
  <c r="K17" i="1" l="1"/>
  <c r="K16" i="1"/>
  <c r="K15" i="1"/>
  <c r="L18" i="1" l="1"/>
  <c r="L17" i="1"/>
  <c r="L16" i="1"/>
  <c r="L15" i="1"/>
  <c r="Q57" i="1" l="1"/>
  <c r="P57" i="1"/>
  <c r="T57" i="1"/>
  <c r="W57" i="1"/>
  <c r="S57" i="1"/>
  <c r="V57" i="1"/>
  <c r="R57" i="1"/>
  <c r="U57" i="1"/>
  <c r="Q58" i="1"/>
  <c r="L14" i="1" l="1"/>
  <c r="X57" i="1"/>
  <c r="P58" i="1"/>
  <c r="T58" i="1"/>
  <c r="W58" i="1"/>
  <c r="S58" i="1"/>
  <c r="V58" i="1"/>
  <c r="R58" i="1"/>
  <c r="U58" i="1"/>
  <c r="K11" i="1"/>
  <c r="K10" i="1"/>
  <c r="K9" i="1"/>
  <c r="K8" i="1"/>
  <c r="K7" i="1"/>
  <c r="K6" i="1"/>
  <c r="K5" i="1"/>
  <c r="K4" i="1"/>
  <c r="K3" i="1"/>
  <c r="K12" i="1"/>
  <c r="P59" i="1" l="1"/>
  <c r="L12" i="1"/>
  <c r="L13" i="1"/>
  <c r="X58" i="1"/>
  <c r="Q67" i="1"/>
  <c r="U67" i="1"/>
  <c r="S67" i="1"/>
  <c r="R67" i="1"/>
  <c r="V67" i="1"/>
  <c r="W67" i="1"/>
  <c r="T67" i="1"/>
  <c r="P67" i="1"/>
  <c r="Q63" i="1"/>
  <c r="U63" i="1"/>
  <c r="V63" i="1"/>
  <c r="S63" i="1"/>
  <c r="R63" i="1"/>
  <c r="W63" i="1"/>
  <c r="T63" i="1"/>
  <c r="P63" i="1"/>
  <c r="Q66" i="1"/>
  <c r="U66" i="1"/>
  <c r="S66" i="1"/>
  <c r="R66" i="1"/>
  <c r="V66" i="1"/>
  <c r="W66" i="1"/>
  <c r="T66" i="1"/>
  <c r="P66" i="1"/>
  <c r="Q61" i="1"/>
  <c r="U61" i="1"/>
  <c r="R61" i="1"/>
  <c r="V61" i="1"/>
  <c r="S61" i="1"/>
  <c r="W61" i="1"/>
  <c r="T61" i="1"/>
  <c r="P61" i="1"/>
  <c r="Q65" i="1"/>
  <c r="U65" i="1"/>
  <c r="R65" i="1"/>
  <c r="W65" i="1"/>
  <c r="V65" i="1"/>
  <c r="S65" i="1"/>
  <c r="T65" i="1"/>
  <c r="P65" i="1"/>
  <c r="Q68" i="1"/>
  <c r="U68" i="1"/>
  <c r="S68" i="1"/>
  <c r="R68" i="1"/>
  <c r="V68" i="1"/>
  <c r="W68" i="1"/>
  <c r="T68" i="1"/>
  <c r="P68" i="1"/>
  <c r="Q64" i="1"/>
  <c r="U64" i="1"/>
  <c r="R64" i="1"/>
  <c r="V64" i="1"/>
  <c r="W64" i="1"/>
  <c r="P64" i="1"/>
  <c r="S64" i="1"/>
  <c r="T64" i="1"/>
  <c r="Q60" i="1"/>
  <c r="U60" i="1"/>
  <c r="V60" i="1"/>
  <c r="W60" i="1"/>
  <c r="T60" i="1"/>
  <c r="R60" i="1"/>
  <c r="S60" i="1"/>
  <c r="P60" i="1"/>
  <c r="Q62" i="1"/>
  <c r="R62" i="1"/>
  <c r="S62" i="1"/>
  <c r="T62" i="1"/>
  <c r="U62" i="1"/>
  <c r="V62" i="1"/>
  <c r="W62" i="1"/>
  <c r="P62" i="1"/>
  <c r="Q59" i="1"/>
  <c r="R59" i="1"/>
  <c r="S59" i="1"/>
  <c r="T59" i="1"/>
  <c r="U59" i="1"/>
  <c r="V59" i="1"/>
  <c r="W59" i="1"/>
  <c r="L11" i="1"/>
  <c r="L6" i="1"/>
  <c r="L10" i="1"/>
  <c r="L7" i="1"/>
  <c r="L4" i="1"/>
  <c r="L8" i="1"/>
  <c r="L5" i="1"/>
  <c r="L9" i="1"/>
  <c r="X59" i="1" l="1"/>
  <c r="X62" i="1"/>
  <c r="X60" i="1"/>
  <c r="X68" i="1"/>
  <c r="X65" i="1"/>
  <c r="X61" i="1"/>
  <c r="X66" i="1"/>
  <c r="X63" i="1"/>
  <c r="X67" i="1"/>
  <c r="X64" i="1"/>
</calcChain>
</file>

<file path=xl/sharedStrings.xml><?xml version="1.0" encoding="utf-8"?>
<sst xmlns="http://schemas.openxmlformats.org/spreadsheetml/2006/main" count="69" uniqueCount="43">
  <si>
    <t>自然</t>
    <rPh sb="0" eb="2">
      <t>シゼン</t>
    </rPh>
    <phoneticPr fontId="2"/>
  </si>
  <si>
    <t>文化・歴史</t>
    <rPh sb="0" eb="2">
      <t>ブンカ</t>
    </rPh>
    <rPh sb="3" eb="5">
      <t>レキシ</t>
    </rPh>
    <phoneticPr fontId="2"/>
  </si>
  <si>
    <t>産業観光</t>
    <rPh sb="0" eb="2">
      <t>サンギョウ</t>
    </rPh>
    <rPh sb="2" eb="4">
      <t>カンコウ</t>
    </rPh>
    <phoneticPr fontId="2"/>
  </si>
  <si>
    <t>スポーツ・レクリエーション</t>
    <phoneticPr fontId="2"/>
  </si>
  <si>
    <t>温泉</t>
    <rPh sb="0" eb="2">
      <t>オンセン</t>
    </rPh>
    <phoneticPr fontId="2"/>
  </si>
  <si>
    <t>買物</t>
    <rPh sb="0" eb="2">
      <t>カイモノ</t>
    </rPh>
    <phoneticPr fontId="2"/>
  </si>
  <si>
    <t>行・祭事</t>
    <rPh sb="0" eb="1">
      <t>ギョウ</t>
    </rPh>
    <rPh sb="2" eb="4">
      <t>サイジ</t>
    </rPh>
    <phoneticPr fontId="2"/>
  </si>
  <si>
    <t>イベント</t>
    <phoneticPr fontId="2"/>
  </si>
  <si>
    <t>H28</t>
    <phoneticPr fontId="2"/>
  </si>
  <si>
    <t>H27</t>
    <phoneticPr fontId="2"/>
  </si>
  <si>
    <t>H26</t>
  </si>
  <si>
    <t>H25</t>
  </si>
  <si>
    <t>H24</t>
  </si>
  <si>
    <t>H23</t>
  </si>
  <si>
    <t>H22</t>
  </si>
  <si>
    <t>H21</t>
  </si>
  <si>
    <t>H20</t>
  </si>
  <si>
    <t>前年比</t>
    <rPh sb="0" eb="3">
      <t>ゼンネンヒ</t>
    </rPh>
    <phoneticPr fontId="2"/>
  </si>
  <si>
    <t>計</t>
    <rPh sb="0" eb="1">
      <t>ケイ</t>
    </rPh>
    <phoneticPr fontId="2"/>
  </si>
  <si>
    <t>（単位：人）</t>
    <phoneticPr fontId="2"/>
  </si>
  <si>
    <t>構成比</t>
    <rPh sb="0" eb="3">
      <t>コウセイヒ</t>
    </rPh>
    <phoneticPr fontId="2"/>
  </si>
  <si>
    <t>自然：鍾乳洞・滝　他</t>
    <rPh sb="0" eb="2">
      <t>シゼン</t>
    </rPh>
    <rPh sb="3" eb="6">
      <t>ショウニュウドウ</t>
    </rPh>
    <rPh sb="7" eb="8">
      <t>タキ</t>
    </rPh>
    <rPh sb="9" eb="10">
      <t>ホカ</t>
    </rPh>
    <phoneticPr fontId="2"/>
  </si>
  <si>
    <t>文化・歴史：郡上八幡　他</t>
    <rPh sb="0" eb="2">
      <t>ブンカ</t>
    </rPh>
    <rPh sb="3" eb="5">
      <t>レキシ</t>
    </rPh>
    <rPh sb="6" eb="10">
      <t>グジョウハチマン</t>
    </rPh>
    <rPh sb="11" eb="12">
      <t>ホカ</t>
    </rPh>
    <phoneticPr fontId="2"/>
  </si>
  <si>
    <t>産業観光：食品サンプル製作・釣り・観光ヤナ　他</t>
    <rPh sb="0" eb="2">
      <t>サンギョウ</t>
    </rPh>
    <rPh sb="2" eb="4">
      <t>カンコウ</t>
    </rPh>
    <rPh sb="5" eb="7">
      <t>ショクヒン</t>
    </rPh>
    <rPh sb="11" eb="13">
      <t>セイサク</t>
    </rPh>
    <rPh sb="14" eb="15">
      <t>ツ</t>
    </rPh>
    <rPh sb="17" eb="19">
      <t>カンコウ</t>
    </rPh>
    <rPh sb="22" eb="23">
      <t>ホカ</t>
    </rPh>
    <phoneticPr fontId="2"/>
  </si>
  <si>
    <t>スポーツ・レクリエーション：スキー場・ゴルフ場・キャンプ場</t>
    <rPh sb="17" eb="18">
      <t>ジョウ</t>
    </rPh>
    <rPh sb="22" eb="23">
      <t>ジョウ</t>
    </rPh>
    <rPh sb="28" eb="29">
      <t>ジョウ</t>
    </rPh>
    <phoneticPr fontId="2"/>
  </si>
  <si>
    <t>温泉：温泉施設</t>
    <rPh sb="0" eb="2">
      <t>オンセン</t>
    </rPh>
    <rPh sb="3" eb="5">
      <t>オンセン</t>
    </rPh>
    <rPh sb="5" eb="7">
      <t>シセツ</t>
    </rPh>
    <phoneticPr fontId="2"/>
  </si>
  <si>
    <t>買物：道の駅　他</t>
    <rPh sb="0" eb="2">
      <t>カイモノ</t>
    </rPh>
    <rPh sb="3" eb="4">
      <t>ミチ</t>
    </rPh>
    <rPh sb="5" eb="6">
      <t>エキ</t>
    </rPh>
    <rPh sb="7" eb="8">
      <t>ホカ</t>
    </rPh>
    <phoneticPr fontId="2"/>
  </si>
  <si>
    <t>行・祭事：郡上おどり・白鳥おどり</t>
    <rPh sb="0" eb="1">
      <t>ギョウ</t>
    </rPh>
    <rPh sb="2" eb="4">
      <t>サイジ</t>
    </rPh>
    <rPh sb="5" eb="7">
      <t>グジョウ</t>
    </rPh>
    <rPh sb="11" eb="13">
      <t>シロトリ</t>
    </rPh>
    <phoneticPr fontId="2"/>
  </si>
  <si>
    <t>イベント：郡上長良川夢花火・たかす雪まつり　他</t>
    <rPh sb="5" eb="7">
      <t>グジョウ</t>
    </rPh>
    <rPh sb="7" eb="10">
      <t>ナガラガワ</t>
    </rPh>
    <rPh sb="10" eb="11">
      <t>ユメ</t>
    </rPh>
    <rPh sb="11" eb="13">
      <t>ハナビ</t>
    </rPh>
    <rPh sb="17" eb="18">
      <t>ユキ</t>
    </rPh>
    <rPh sb="22" eb="23">
      <t>ホカ</t>
    </rPh>
    <phoneticPr fontId="2"/>
  </si>
  <si>
    <t>　　　　　　観光地分類別観光入込客数</t>
    <rPh sb="6" eb="9">
      <t>カンコウチ</t>
    </rPh>
    <rPh sb="9" eb="11">
      <t>ブンルイ</t>
    </rPh>
    <rPh sb="11" eb="12">
      <t>ベツ</t>
    </rPh>
    <rPh sb="12" eb="14">
      <t>カンコウ</t>
    </rPh>
    <rPh sb="14" eb="16">
      <t>イリコミ</t>
    </rPh>
    <rPh sb="16" eb="17">
      <t>キャク</t>
    </rPh>
    <rPh sb="17" eb="18">
      <t>スウ</t>
    </rPh>
    <phoneticPr fontId="2"/>
  </si>
  <si>
    <t>H29</t>
    <phoneticPr fontId="2"/>
  </si>
  <si>
    <t>H29</t>
    <phoneticPr fontId="2"/>
  </si>
  <si>
    <t>H30</t>
    <phoneticPr fontId="2"/>
  </si>
  <si>
    <t>R１</t>
    <phoneticPr fontId="2"/>
  </si>
  <si>
    <t>R1</t>
    <phoneticPr fontId="2"/>
  </si>
  <si>
    <t>R２</t>
  </si>
  <si>
    <t>R３</t>
  </si>
  <si>
    <t>R４</t>
  </si>
  <si>
    <t>R５</t>
  </si>
  <si>
    <t>H20～R1年度　分類項目</t>
    <rPh sb="6" eb="8">
      <t>ネンド</t>
    </rPh>
    <rPh sb="9" eb="13">
      <t>ブンルイコウモク</t>
    </rPh>
    <phoneticPr fontId="2"/>
  </si>
  <si>
    <t>R２～R５年度　分類項目</t>
    <rPh sb="5" eb="7">
      <t>ネンド</t>
    </rPh>
    <rPh sb="8" eb="10">
      <t>ブンルイ</t>
    </rPh>
    <rPh sb="10" eb="12">
      <t>コウモク</t>
    </rPh>
    <phoneticPr fontId="2"/>
  </si>
  <si>
    <t>スポーツ・レクリエーション：スキー場・ゴルフ場・アウトドア</t>
    <rPh sb="17" eb="18">
      <t>ジョウ</t>
    </rPh>
    <rPh sb="22" eb="23">
      <t>ジョウ</t>
    </rPh>
    <phoneticPr fontId="2"/>
  </si>
  <si>
    <t>R６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</si>
</sst>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38" fontId="0" fillId="0" borderId="11" xfId="1" applyFont="1" applyBorder="1" applyAlignment="1">
      <alignment horizontal="right" vertical="center"/>
    </xf>
    <xf numFmtId="176" fontId="0" fillId="2" borderId="6" xfId="2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3" fillId="0" borderId="4" xfId="2" applyNumberFormat="1" applyFont="1" applyBorder="1" applyAlignment="1">
      <alignment horizontal="right" vertical="center"/>
    </xf>
    <xf numFmtId="176" fontId="3" fillId="0" borderId="5" xfId="2" applyNumberFormat="1" applyFont="1" applyBorder="1" applyAlignment="1">
      <alignment horizontal="right" vertical="center"/>
    </xf>
    <xf numFmtId="176" fontId="3" fillId="0" borderId="13" xfId="2" applyNumberFormat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176" fontId="3" fillId="0" borderId="7" xfId="2" applyNumberFormat="1" applyFont="1" applyBorder="1" applyAlignment="1">
      <alignment horizontal="right" vertical="center"/>
    </xf>
    <xf numFmtId="176" fontId="3" fillId="0" borderId="6" xfId="2" applyNumberFormat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176" fontId="0" fillId="2" borderId="5" xfId="2" applyNumberFormat="1" applyFont="1" applyFill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38" fontId="3" fillId="0" borderId="22" xfId="1" applyFont="1" applyBorder="1" applyAlignment="1">
      <alignment horizontal="right" vertical="center"/>
    </xf>
    <xf numFmtId="38" fontId="3" fillId="0" borderId="23" xfId="1" applyFont="1" applyBorder="1" applyAlignment="1">
      <alignment horizontal="right" vertical="center"/>
    </xf>
    <xf numFmtId="38" fontId="3" fillId="0" borderId="24" xfId="1" applyFont="1" applyBorder="1" applyAlignment="1">
      <alignment horizontal="right" vertical="center"/>
    </xf>
    <xf numFmtId="176" fontId="0" fillId="2" borderId="21" xfId="2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38" fontId="0" fillId="0" borderId="26" xfId="1" applyFont="1" applyBorder="1" applyAlignment="1">
      <alignment horizontal="right" vertical="center"/>
    </xf>
    <xf numFmtId="38" fontId="0" fillId="0" borderId="6" xfId="0" applyNumberFormat="1" applyBorder="1" applyAlignment="1">
      <alignment horizontal="right" vertical="center"/>
    </xf>
    <xf numFmtId="38" fontId="3" fillId="0" borderId="5" xfId="0" applyNumberFormat="1" applyFont="1" applyBorder="1" applyAlignment="1">
      <alignment horizontal="right" vertical="center"/>
    </xf>
    <xf numFmtId="38" fontId="3" fillId="0" borderId="21" xfId="0" applyNumberFormat="1" applyFont="1" applyBorder="1" applyAlignment="1">
      <alignment horizontal="right" vertical="center"/>
    </xf>
    <xf numFmtId="176" fontId="0" fillId="2" borderId="13" xfId="2" applyNumberFormat="1" applyFont="1" applyFill="1" applyBorder="1" applyAlignment="1">
      <alignment horizontal="right" vertical="center"/>
    </xf>
    <xf numFmtId="176" fontId="3" fillId="0" borderId="12" xfId="2" applyNumberFormat="1" applyFont="1" applyBorder="1" applyAlignment="1">
      <alignment horizontal="right" vertical="center"/>
    </xf>
    <xf numFmtId="176" fontId="3" fillId="0" borderId="20" xfId="2" applyNumberFormat="1" applyFont="1" applyBorder="1" applyAlignment="1">
      <alignment horizontal="right" vertical="center"/>
    </xf>
    <xf numFmtId="176" fontId="3" fillId="0" borderId="25" xfId="2" applyNumberFormat="1" applyFont="1" applyBorder="1" applyAlignment="1">
      <alignment horizontal="right" vertical="center"/>
    </xf>
    <xf numFmtId="176" fontId="3" fillId="0" borderId="27" xfId="2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38" fontId="0" fillId="0" borderId="0" xfId="0" applyNumberFormat="1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0" fillId="0" borderId="31" xfId="1" applyFont="1" applyBorder="1" applyAlignment="1">
      <alignment horizontal="right" vertical="center"/>
    </xf>
    <xf numFmtId="38" fontId="0" fillId="0" borderId="30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176" fontId="0" fillId="3" borderId="0" xfId="2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38" fontId="0" fillId="0" borderId="28" xfId="0" applyNumberForma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29" xfId="1" applyFont="1" applyBorder="1" applyAlignment="1">
      <alignment horizontal="right" vertical="center"/>
    </xf>
    <xf numFmtId="176" fontId="0" fillId="2" borderId="28" xfId="2" applyNumberFormat="1" applyFont="1" applyFill="1" applyBorder="1" applyAlignment="1">
      <alignment horizontal="right" vertical="center"/>
    </xf>
    <xf numFmtId="38" fontId="0" fillId="0" borderId="36" xfId="1" applyFont="1" applyBorder="1" applyAlignment="1">
      <alignment horizontal="right" vertical="center"/>
    </xf>
    <xf numFmtId="38" fontId="0" fillId="0" borderId="37" xfId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0" fillId="0" borderId="32" xfId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観光地分類別 構成比</a:t>
            </a:r>
            <a:endParaRPr lang="en-US" altLang="ja-JP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4368965824981012E-2"/>
          <c:y val="0.10466588235739875"/>
          <c:w val="0.80553147326903662"/>
          <c:h val="0.8350605187429067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自然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effectLst>
                      <a:glow rad="101600">
                        <a:schemeClr val="bg1"/>
                      </a:glow>
                    </a:effectLst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Sheet1!$B$3:$B$19</c:f>
              <c:strCache>
                <c:ptCount val="17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R１</c:v>
                </c:pt>
                <c:pt idx="12">
                  <c:v>R２</c:v>
                </c:pt>
                <c:pt idx="13">
                  <c:v>R３</c:v>
                </c:pt>
                <c:pt idx="14">
                  <c:v>R４</c:v>
                </c:pt>
                <c:pt idx="15">
                  <c:v>R５</c:v>
                </c:pt>
                <c:pt idx="16">
                  <c:v>R６</c:v>
                </c:pt>
              </c:strCache>
            </c:strRef>
          </c:cat>
          <c:val>
            <c:numRef>
              <c:f>Sheet1!$C$3:$C$19</c:f>
              <c:numCache>
                <c:formatCode>#,##0_);[Red]\(#,##0\)</c:formatCode>
                <c:ptCount val="17"/>
                <c:pt idx="0">
                  <c:v>299807</c:v>
                </c:pt>
                <c:pt idx="1">
                  <c:v>290271</c:v>
                </c:pt>
                <c:pt idx="2">
                  <c:v>345636</c:v>
                </c:pt>
                <c:pt idx="3">
                  <c:v>347718</c:v>
                </c:pt>
                <c:pt idx="4">
                  <c:v>391509</c:v>
                </c:pt>
                <c:pt idx="5">
                  <c:v>407414</c:v>
                </c:pt>
                <c:pt idx="6">
                  <c:v>374884</c:v>
                </c:pt>
                <c:pt idx="7">
                  <c:v>410661</c:v>
                </c:pt>
                <c:pt idx="8">
                  <c:v>396591</c:v>
                </c:pt>
                <c:pt idx="9">
                  <c:v>405185</c:v>
                </c:pt>
                <c:pt idx="10">
                  <c:v>419695</c:v>
                </c:pt>
                <c:pt idx="11">
                  <c:v>449806</c:v>
                </c:pt>
                <c:pt idx="12">
                  <c:v>243431</c:v>
                </c:pt>
                <c:pt idx="13">
                  <c:v>255282</c:v>
                </c:pt>
                <c:pt idx="14">
                  <c:v>316507</c:v>
                </c:pt>
                <c:pt idx="15">
                  <c:v>355692</c:v>
                </c:pt>
                <c:pt idx="16">
                  <c:v>394703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2-4CEA-95F3-C7D928F07C0F}"/>
            </c:ext>
          </c:extLst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文化・歴史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effectLst>
                      <a:glow rad="101600">
                        <a:schemeClr val="bg1"/>
                      </a:glow>
                    </a:effectLst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Sheet1!$B$3:$B$19</c:f>
              <c:strCache>
                <c:ptCount val="17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R１</c:v>
                </c:pt>
                <c:pt idx="12">
                  <c:v>R２</c:v>
                </c:pt>
                <c:pt idx="13">
                  <c:v>R３</c:v>
                </c:pt>
                <c:pt idx="14">
                  <c:v>R４</c:v>
                </c:pt>
                <c:pt idx="15">
                  <c:v>R５</c:v>
                </c:pt>
                <c:pt idx="16">
                  <c:v>R６</c:v>
                </c:pt>
              </c:strCache>
            </c:strRef>
          </c:cat>
          <c:val>
            <c:numRef>
              <c:f>Sheet1!$D$3:$D$19</c:f>
              <c:numCache>
                <c:formatCode>#,##0_);[Red]\(#,##0\)</c:formatCode>
                <c:ptCount val="17"/>
                <c:pt idx="0">
                  <c:v>377840</c:v>
                </c:pt>
                <c:pt idx="1">
                  <c:v>381113</c:v>
                </c:pt>
                <c:pt idx="2">
                  <c:v>345669</c:v>
                </c:pt>
                <c:pt idx="3">
                  <c:v>330488</c:v>
                </c:pt>
                <c:pt idx="4">
                  <c:v>323629</c:v>
                </c:pt>
                <c:pt idx="5">
                  <c:v>387214</c:v>
                </c:pt>
                <c:pt idx="6">
                  <c:v>369246</c:v>
                </c:pt>
                <c:pt idx="7">
                  <c:v>405563</c:v>
                </c:pt>
                <c:pt idx="8">
                  <c:v>420570</c:v>
                </c:pt>
                <c:pt idx="9">
                  <c:v>397685</c:v>
                </c:pt>
                <c:pt idx="10">
                  <c:v>337215</c:v>
                </c:pt>
                <c:pt idx="11">
                  <c:v>369028</c:v>
                </c:pt>
                <c:pt idx="12">
                  <c:v>197524</c:v>
                </c:pt>
                <c:pt idx="13">
                  <c:v>198406</c:v>
                </c:pt>
                <c:pt idx="14">
                  <c:v>279430</c:v>
                </c:pt>
                <c:pt idx="15">
                  <c:v>336011</c:v>
                </c:pt>
                <c:pt idx="16">
                  <c:v>361633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92-4CEA-95F3-C7D928F07C0F}"/>
            </c:ext>
          </c:extLst>
        </c:ser>
        <c:ser>
          <c:idx val="2"/>
          <c:order val="2"/>
          <c:tx>
            <c:strRef>
              <c:f>Sheet1!$E$2</c:f>
              <c:strCache>
                <c:ptCount val="1"/>
                <c:pt idx="0">
                  <c:v>産業観光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effectLst>
                      <a:glow rad="101600">
                        <a:schemeClr val="bg1"/>
                      </a:glow>
                    </a:effectLst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Sheet1!$B$3:$B$19</c:f>
              <c:strCache>
                <c:ptCount val="17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R１</c:v>
                </c:pt>
                <c:pt idx="12">
                  <c:v>R２</c:v>
                </c:pt>
                <c:pt idx="13">
                  <c:v>R３</c:v>
                </c:pt>
                <c:pt idx="14">
                  <c:v>R４</c:v>
                </c:pt>
                <c:pt idx="15">
                  <c:v>R５</c:v>
                </c:pt>
                <c:pt idx="16">
                  <c:v>R６</c:v>
                </c:pt>
              </c:strCache>
            </c:strRef>
          </c:cat>
          <c:val>
            <c:numRef>
              <c:f>Sheet1!$E$3:$E$19</c:f>
              <c:numCache>
                <c:formatCode>#,##0_);[Red]\(#,##0\)</c:formatCode>
                <c:ptCount val="17"/>
                <c:pt idx="0">
                  <c:v>581899</c:v>
                </c:pt>
                <c:pt idx="1">
                  <c:v>661158</c:v>
                </c:pt>
                <c:pt idx="2">
                  <c:v>656795</c:v>
                </c:pt>
                <c:pt idx="3">
                  <c:v>630488</c:v>
                </c:pt>
                <c:pt idx="4">
                  <c:v>619149</c:v>
                </c:pt>
                <c:pt idx="5">
                  <c:v>586793</c:v>
                </c:pt>
                <c:pt idx="6">
                  <c:v>551089</c:v>
                </c:pt>
                <c:pt idx="7">
                  <c:v>598726</c:v>
                </c:pt>
                <c:pt idx="8">
                  <c:v>559847</c:v>
                </c:pt>
                <c:pt idx="9">
                  <c:v>528481</c:v>
                </c:pt>
                <c:pt idx="10">
                  <c:v>473519</c:v>
                </c:pt>
                <c:pt idx="11">
                  <c:v>510423</c:v>
                </c:pt>
                <c:pt idx="12">
                  <c:v>278155</c:v>
                </c:pt>
                <c:pt idx="13">
                  <c:v>323933</c:v>
                </c:pt>
                <c:pt idx="14">
                  <c:v>367961</c:v>
                </c:pt>
                <c:pt idx="15">
                  <c:v>375197</c:v>
                </c:pt>
                <c:pt idx="16">
                  <c:v>406574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92-4CEA-95F3-C7D928F07C0F}"/>
            </c:ext>
          </c:extLst>
        </c:ser>
        <c:ser>
          <c:idx val="3"/>
          <c:order val="3"/>
          <c:tx>
            <c:strRef>
              <c:f>Sheet1!$F$2</c:f>
              <c:strCache>
                <c:ptCount val="1"/>
                <c:pt idx="0">
                  <c:v>スポーツ・レクリエーション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effectLst>
                      <a:glow rad="101600">
                        <a:schemeClr val="bg1"/>
                      </a:glow>
                    </a:effectLst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Sheet1!$B$3:$B$19</c:f>
              <c:strCache>
                <c:ptCount val="17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R１</c:v>
                </c:pt>
                <c:pt idx="12">
                  <c:v>R２</c:v>
                </c:pt>
                <c:pt idx="13">
                  <c:v>R３</c:v>
                </c:pt>
                <c:pt idx="14">
                  <c:v>R４</c:v>
                </c:pt>
                <c:pt idx="15">
                  <c:v>R５</c:v>
                </c:pt>
                <c:pt idx="16">
                  <c:v>R６</c:v>
                </c:pt>
              </c:strCache>
            </c:strRef>
          </c:cat>
          <c:val>
            <c:numRef>
              <c:f>Sheet1!$F$3:$F$19</c:f>
              <c:numCache>
                <c:formatCode>#,##0_);[Red]\(#,##0\)</c:formatCode>
                <c:ptCount val="17"/>
                <c:pt idx="0">
                  <c:v>1819071</c:v>
                </c:pt>
                <c:pt idx="1">
                  <c:v>1622156</c:v>
                </c:pt>
                <c:pt idx="2">
                  <c:v>1557414</c:v>
                </c:pt>
                <c:pt idx="3">
                  <c:v>1502795</c:v>
                </c:pt>
                <c:pt idx="4">
                  <c:v>1665286</c:v>
                </c:pt>
                <c:pt idx="5">
                  <c:v>1766571</c:v>
                </c:pt>
                <c:pt idx="6">
                  <c:v>1777785</c:v>
                </c:pt>
                <c:pt idx="7">
                  <c:v>1620583</c:v>
                </c:pt>
                <c:pt idx="8">
                  <c:v>1307351</c:v>
                </c:pt>
                <c:pt idx="9">
                  <c:v>1433076</c:v>
                </c:pt>
                <c:pt idx="10">
                  <c:v>1521329</c:v>
                </c:pt>
                <c:pt idx="11">
                  <c:v>1522968</c:v>
                </c:pt>
                <c:pt idx="12">
                  <c:v>1385798</c:v>
                </c:pt>
                <c:pt idx="13">
                  <c:v>1368775</c:v>
                </c:pt>
                <c:pt idx="14">
                  <c:v>1550874</c:v>
                </c:pt>
                <c:pt idx="15">
                  <c:v>1646410</c:v>
                </c:pt>
                <c:pt idx="16">
                  <c:v>1690589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92-4CEA-95F3-C7D928F07C0F}"/>
            </c:ext>
          </c:extLst>
        </c:ser>
        <c:ser>
          <c:idx val="4"/>
          <c:order val="4"/>
          <c:tx>
            <c:strRef>
              <c:f>Sheet1!$G$2</c:f>
              <c:strCache>
                <c:ptCount val="1"/>
                <c:pt idx="0">
                  <c:v>温泉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effectLst>
                      <a:glow rad="101600">
                        <a:schemeClr val="bg1"/>
                      </a:glow>
                    </a:effectLst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Sheet1!$B$3:$B$19</c:f>
              <c:strCache>
                <c:ptCount val="17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R１</c:v>
                </c:pt>
                <c:pt idx="12">
                  <c:v>R２</c:v>
                </c:pt>
                <c:pt idx="13">
                  <c:v>R３</c:v>
                </c:pt>
                <c:pt idx="14">
                  <c:v>R４</c:v>
                </c:pt>
                <c:pt idx="15">
                  <c:v>R５</c:v>
                </c:pt>
                <c:pt idx="16">
                  <c:v>R６</c:v>
                </c:pt>
              </c:strCache>
            </c:strRef>
          </c:cat>
          <c:val>
            <c:numRef>
              <c:f>Sheet1!$G$3:$G$19</c:f>
              <c:numCache>
                <c:formatCode>#,##0_);[Red]\(#,##0\)</c:formatCode>
                <c:ptCount val="17"/>
                <c:pt idx="0">
                  <c:v>1042461</c:v>
                </c:pt>
                <c:pt idx="1">
                  <c:v>1013906</c:v>
                </c:pt>
                <c:pt idx="2">
                  <c:v>977945</c:v>
                </c:pt>
                <c:pt idx="3">
                  <c:v>933224</c:v>
                </c:pt>
                <c:pt idx="4">
                  <c:v>923923</c:v>
                </c:pt>
                <c:pt idx="5">
                  <c:v>941480</c:v>
                </c:pt>
                <c:pt idx="6">
                  <c:v>885075</c:v>
                </c:pt>
                <c:pt idx="7">
                  <c:v>869961</c:v>
                </c:pt>
                <c:pt idx="8">
                  <c:v>813566</c:v>
                </c:pt>
                <c:pt idx="9">
                  <c:v>794045</c:v>
                </c:pt>
                <c:pt idx="10">
                  <c:v>744268</c:v>
                </c:pt>
                <c:pt idx="11">
                  <c:v>686667</c:v>
                </c:pt>
                <c:pt idx="12">
                  <c:v>509096</c:v>
                </c:pt>
                <c:pt idx="13">
                  <c:v>534591</c:v>
                </c:pt>
                <c:pt idx="14">
                  <c:v>661470</c:v>
                </c:pt>
                <c:pt idx="15">
                  <c:v>677965</c:v>
                </c:pt>
                <c:pt idx="16">
                  <c:v>688891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92-4CEA-95F3-C7D928F07C0F}"/>
            </c:ext>
          </c:extLst>
        </c:ser>
        <c:ser>
          <c:idx val="5"/>
          <c:order val="5"/>
          <c:tx>
            <c:strRef>
              <c:f>Sheet1!$H$2</c:f>
              <c:strCache>
                <c:ptCount val="1"/>
                <c:pt idx="0">
                  <c:v>買物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effectLst>
                      <a:glow rad="101600">
                        <a:schemeClr val="bg1"/>
                      </a:glow>
                    </a:effectLst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Sheet1!$B$3:$B$19</c:f>
              <c:strCache>
                <c:ptCount val="17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R１</c:v>
                </c:pt>
                <c:pt idx="12">
                  <c:v>R２</c:v>
                </c:pt>
                <c:pt idx="13">
                  <c:v>R３</c:v>
                </c:pt>
                <c:pt idx="14">
                  <c:v>R４</c:v>
                </c:pt>
                <c:pt idx="15">
                  <c:v>R５</c:v>
                </c:pt>
                <c:pt idx="16">
                  <c:v>R６</c:v>
                </c:pt>
              </c:strCache>
            </c:strRef>
          </c:cat>
          <c:val>
            <c:numRef>
              <c:f>Sheet1!$H$3:$H$19</c:f>
              <c:numCache>
                <c:formatCode>#,##0_);[Red]\(#,##0\)</c:formatCode>
                <c:ptCount val="17"/>
                <c:pt idx="0">
                  <c:v>1840687</c:v>
                </c:pt>
                <c:pt idx="1">
                  <c:v>1732383</c:v>
                </c:pt>
                <c:pt idx="2">
                  <c:v>1666748</c:v>
                </c:pt>
                <c:pt idx="3">
                  <c:v>1741640</c:v>
                </c:pt>
                <c:pt idx="4">
                  <c:v>1914928</c:v>
                </c:pt>
                <c:pt idx="5">
                  <c:v>1906683</c:v>
                </c:pt>
                <c:pt idx="6">
                  <c:v>1879490</c:v>
                </c:pt>
                <c:pt idx="7">
                  <c:v>1932540</c:v>
                </c:pt>
                <c:pt idx="8">
                  <c:v>1878984</c:v>
                </c:pt>
                <c:pt idx="9">
                  <c:v>1625006</c:v>
                </c:pt>
                <c:pt idx="10">
                  <c:v>1570074</c:v>
                </c:pt>
                <c:pt idx="11">
                  <c:v>1659754</c:v>
                </c:pt>
                <c:pt idx="12">
                  <c:v>1246030</c:v>
                </c:pt>
                <c:pt idx="13">
                  <c:v>1322569</c:v>
                </c:pt>
                <c:pt idx="14">
                  <c:v>1506910</c:v>
                </c:pt>
                <c:pt idx="15">
                  <c:v>1577724</c:v>
                </c:pt>
                <c:pt idx="16">
                  <c:v>1688192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92-4CEA-95F3-C7D928F07C0F}"/>
            </c:ext>
          </c:extLst>
        </c:ser>
        <c:ser>
          <c:idx val="6"/>
          <c:order val="6"/>
          <c:tx>
            <c:strRef>
              <c:f>Sheet1!$I$2</c:f>
              <c:strCache>
                <c:ptCount val="1"/>
                <c:pt idx="0">
                  <c:v>行・祭事</c:v>
                </c:pt>
              </c:strCache>
            </c:strRef>
          </c:tx>
          <c:invertIfNegative val="0"/>
          <c:dLbls>
            <c:dLbl>
              <c:idx val="14"/>
              <c:layout>
                <c:manualLayout>
                  <c:x val="1.2725543617666416E-17"/>
                  <c:y val="7.5331979730358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0A-4D8D-AA08-4C3C52831A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effectLst>
                      <a:glow rad="101600">
                        <a:schemeClr val="bg1">
                          <a:lumMod val="95000"/>
                        </a:schemeClr>
                      </a:glow>
                    </a:effectLst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Sheet1!$B$3:$B$19</c:f>
              <c:strCache>
                <c:ptCount val="17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R１</c:v>
                </c:pt>
                <c:pt idx="12">
                  <c:v>R２</c:v>
                </c:pt>
                <c:pt idx="13">
                  <c:v>R３</c:v>
                </c:pt>
                <c:pt idx="14">
                  <c:v>R４</c:v>
                </c:pt>
                <c:pt idx="15">
                  <c:v>R５</c:v>
                </c:pt>
                <c:pt idx="16">
                  <c:v>R６</c:v>
                </c:pt>
              </c:strCache>
            </c:strRef>
          </c:cat>
          <c:val>
            <c:numRef>
              <c:f>Sheet1!$I$3:$I$19</c:f>
              <c:numCache>
                <c:formatCode>#,##0_);[Red]\(#,##0\)</c:formatCode>
                <c:ptCount val="17"/>
                <c:pt idx="0">
                  <c:v>420900</c:v>
                </c:pt>
                <c:pt idx="1">
                  <c:v>411500</c:v>
                </c:pt>
                <c:pt idx="2">
                  <c:v>343600</c:v>
                </c:pt>
                <c:pt idx="3">
                  <c:v>339000</c:v>
                </c:pt>
                <c:pt idx="4">
                  <c:v>315800</c:v>
                </c:pt>
                <c:pt idx="5">
                  <c:v>373500</c:v>
                </c:pt>
                <c:pt idx="6">
                  <c:v>306500</c:v>
                </c:pt>
                <c:pt idx="7">
                  <c:v>385600</c:v>
                </c:pt>
                <c:pt idx="8">
                  <c:v>388200</c:v>
                </c:pt>
                <c:pt idx="9">
                  <c:v>371400</c:v>
                </c:pt>
                <c:pt idx="10">
                  <c:v>370700</c:v>
                </c:pt>
                <c:pt idx="11">
                  <c:v>378900</c:v>
                </c:pt>
                <c:pt idx="12">
                  <c:v>0</c:v>
                </c:pt>
                <c:pt idx="13">
                  <c:v>0</c:v>
                </c:pt>
                <c:pt idx="14">
                  <c:v>87650</c:v>
                </c:pt>
                <c:pt idx="15">
                  <c:v>331400</c:v>
                </c:pt>
                <c:pt idx="16">
                  <c:v>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92-4CEA-95F3-C7D928F07C0F}"/>
            </c:ext>
          </c:extLst>
        </c:ser>
        <c:ser>
          <c:idx val="7"/>
          <c:order val="7"/>
          <c:tx>
            <c:strRef>
              <c:f>Sheet1!$J$2</c:f>
              <c:strCache>
                <c:ptCount val="1"/>
                <c:pt idx="0">
                  <c:v>イベント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effectLst>
                      <a:glow rad="101600">
                        <a:schemeClr val="bg1"/>
                      </a:glow>
                    </a:effectLst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Sheet1!$B$3:$B$19</c:f>
              <c:strCache>
                <c:ptCount val="17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R１</c:v>
                </c:pt>
                <c:pt idx="12">
                  <c:v>R２</c:v>
                </c:pt>
                <c:pt idx="13">
                  <c:v>R３</c:v>
                </c:pt>
                <c:pt idx="14">
                  <c:v>R４</c:v>
                </c:pt>
                <c:pt idx="15">
                  <c:v>R５</c:v>
                </c:pt>
                <c:pt idx="16">
                  <c:v>R６</c:v>
                </c:pt>
              </c:strCache>
            </c:strRef>
          </c:cat>
          <c:val>
            <c:numRef>
              <c:f>Sheet1!$J$3:$J$19</c:f>
              <c:numCache>
                <c:formatCode>#,##0_);[Red]\(#,##0\)</c:formatCode>
                <c:ptCount val="17"/>
                <c:pt idx="0">
                  <c:v>41500</c:v>
                </c:pt>
                <c:pt idx="1">
                  <c:v>89000</c:v>
                </c:pt>
                <c:pt idx="2">
                  <c:v>97000</c:v>
                </c:pt>
                <c:pt idx="3">
                  <c:v>104000</c:v>
                </c:pt>
                <c:pt idx="4">
                  <c:v>153683</c:v>
                </c:pt>
                <c:pt idx="5">
                  <c:v>196617</c:v>
                </c:pt>
                <c:pt idx="6">
                  <c:v>147065</c:v>
                </c:pt>
                <c:pt idx="7">
                  <c:v>131200</c:v>
                </c:pt>
                <c:pt idx="8">
                  <c:v>114840</c:v>
                </c:pt>
                <c:pt idx="9">
                  <c:v>132400</c:v>
                </c:pt>
                <c:pt idx="10">
                  <c:v>75500</c:v>
                </c:pt>
                <c:pt idx="11">
                  <c:v>69000</c:v>
                </c:pt>
                <c:pt idx="12">
                  <c:v>0</c:v>
                </c:pt>
                <c:pt idx="13">
                  <c:v>0</c:v>
                </c:pt>
                <c:pt idx="14">
                  <c:v>13300</c:v>
                </c:pt>
                <c:pt idx="15">
                  <c:v>31000</c:v>
                </c:pt>
                <c:pt idx="16">
                  <c:v>39500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892-4CEA-95F3-C7D928F07C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serLines/>
        <c:axId val="177945600"/>
        <c:axId val="177955584"/>
        <c:extLst>
          <c:ext xmlns:c15="http://schemas.microsoft.com/office/drawing/2012/chart" uri="{02D57815-91ED-43cb-92C2-25804820EDAC}">
            <c15:filteredBa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Sheet1!$K$2</c15:sqref>
                        </c15:formulaRef>
                      </c:ext>
                    </c:extLst>
                    <c:strCache>
                      <c:ptCount val="1"/>
                      <c:pt idx="0">
                        <c:v>計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Sheet1!$B$3:$B$19</c15:sqref>
                        </c15:formulaRef>
                      </c:ext>
                    </c:extLst>
                    <c:strCache>
                      <c:ptCount val="17"/>
                      <c:pt idx="0">
                        <c:v>H20</c:v>
                      </c:pt>
                      <c:pt idx="1">
                        <c:v>H21</c:v>
                      </c:pt>
                      <c:pt idx="2">
                        <c:v>H22</c:v>
                      </c:pt>
                      <c:pt idx="3">
                        <c:v>H23</c:v>
                      </c:pt>
                      <c:pt idx="4">
                        <c:v>H24</c:v>
                      </c:pt>
                      <c:pt idx="5">
                        <c:v>H25</c:v>
                      </c:pt>
                      <c:pt idx="6">
                        <c:v>H26</c:v>
                      </c:pt>
                      <c:pt idx="7">
                        <c:v>H27</c:v>
                      </c:pt>
                      <c:pt idx="8">
                        <c:v>H28</c:v>
                      </c:pt>
                      <c:pt idx="9">
                        <c:v>H29</c:v>
                      </c:pt>
                      <c:pt idx="10">
                        <c:v>H30</c:v>
                      </c:pt>
                      <c:pt idx="11">
                        <c:v>R１</c:v>
                      </c:pt>
                      <c:pt idx="12">
                        <c:v>R２</c:v>
                      </c:pt>
                      <c:pt idx="13">
                        <c:v>R３</c:v>
                      </c:pt>
                      <c:pt idx="14">
                        <c:v>R４</c:v>
                      </c:pt>
                      <c:pt idx="15">
                        <c:v>R５</c:v>
                      </c:pt>
                      <c:pt idx="16">
                        <c:v>R６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Sheet1!$K$3:$K$19</c15:sqref>
                        </c15:formulaRef>
                      </c:ext>
                    </c:extLst>
                    <c:numCache>
                      <c:formatCode>#,##0_);[Red]\(#,##0\)</c:formatCode>
                      <c:ptCount val="17"/>
                      <c:pt idx="0">
                        <c:v>6424165</c:v>
                      </c:pt>
                      <c:pt idx="1">
                        <c:v>6201487</c:v>
                      </c:pt>
                      <c:pt idx="2">
                        <c:v>5990807</c:v>
                      </c:pt>
                      <c:pt idx="3">
                        <c:v>5929353</c:v>
                      </c:pt>
                      <c:pt idx="4">
                        <c:v>6307907</c:v>
                      </c:pt>
                      <c:pt idx="5">
                        <c:v>6566272</c:v>
                      </c:pt>
                      <c:pt idx="6">
                        <c:v>6291134</c:v>
                      </c:pt>
                      <c:pt idx="7">
                        <c:v>6354834</c:v>
                      </c:pt>
                      <c:pt idx="8">
                        <c:v>5879949</c:v>
                      </c:pt>
                      <c:pt idx="9">
                        <c:v>5687278</c:v>
                      </c:pt>
                      <c:pt idx="10">
                        <c:v>5512300</c:v>
                      </c:pt>
                      <c:pt idx="11">
                        <c:v>5646546</c:v>
                      </c:pt>
                      <c:pt idx="12">
                        <c:v>3860034</c:v>
                      </c:pt>
                      <c:pt idx="13">
                        <c:v>4003556</c:v>
                      </c:pt>
                      <c:pt idx="14">
                        <c:v>4784102</c:v>
                      </c:pt>
                      <c:pt idx="15">
                        <c:v>5331399</c:v>
                      </c:pt>
                      <c:pt idx="16">
                        <c:v>5570082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B0A-4D8D-AA08-4C3C52831A37}"/>
                  </c:ext>
                </c:extLst>
              </c15:ser>
            </c15:filteredBarSeries>
          </c:ext>
        </c:extLst>
      </c:barChart>
      <c:catAx>
        <c:axId val="177945600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nextTo"/>
        <c:crossAx val="177955584"/>
        <c:crosses val="autoZero"/>
        <c:auto val="1"/>
        <c:lblAlgn val="ctr"/>
        <c:lblOffset val="100"/>
        <c:noMultiLvlLbl val="0"/>
      </c:catAx>
      <c:valAx>
        <c:axId val="1779555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794560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87214763710433163"/>
          <c:y val="0.11585623494719745"/>
          <c:w val="0.12229933425963972"/>
          <c:h val="0.43692785509686083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入込客数　推移　　</a:t>
            </a:r>
            <a:r>
              <a:rPr lang="ja-JP" altLang="en-US" sz="1100"/>
              <a:t>単位（人）</a:t>
            </a:r>
            <a:endParaRPr lang="en-US" altLang="ja-JP"/>
          </a:p>
        </c:rich>
      </c:tx>
      <c:layout>
        <c:manualLayout>
          <c:xMode val="edge"/>
          <c:yMode val="edge"/>
          <c:x val="0.40938007107071445"/>
          <c:y val="1.70591006048145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681093608092444E-2"/>
          <c:y val="0.11888392226007741"/>
          <c:w val="0.89300053239798316"/>
          <c:h val="0.8104823100339793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1.0567396368384562E-2"/>
                  <c:y val="-0.350871568462721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30-42DD-B0E7-81CA37F320CA}"/>
                </c:ext>
              </c:extLst>
            </c:dLbl>
            <c:dLbl>
              <c:idx val="1"/>
              <c:layout>
                <c:manualLayout>
                  <c:x val="1.0475501622329326E-3"/>
                  <c:y val="-0.310566395574980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30-42DD-B0E7-81CA37F320CA}"/>
                </c:ext>
              </c:extLst>
            </c:dLbl>
            <c:dLbl>
              <c:idx val="2"/>
              <c:layout>
                <c:manualLayout>
                  <c:x val="-1.5856837974205585E-3"/>
                  <c:y val="-0.275001518225030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30-42DD-B0E7-81CA37F320CA}"/>
                </c:ext>
              </c:extLst>
            </c:dLbl>
            <c:dLbl>
              <c:idx val="3"/>
              <c:layout>
                <c:manualLayout>
                  <c:x val="1.5856837974205294E-3"/>
                  <c:y val="-0.278723798279287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30-42DD-B0E7-81CA37F320CA}"/>
                </c:ext>
              </c:extLst>
            </c:dLbl>
            <c:dLbl>
              <c:idx val="4"/>
              <c:layout>
                <c:manualLayout>
                  <c:x val="2.6332339596534622E-4"/>
                  <c:y val="-0.3330700312679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30-42DD-B0E7-81CA37F320CA}"/>
                </c:ext>
              </c:extLst>
            </c:dLbl>
            <c:dLbl>
              <c:idx val="5"/>
              <c:layout>
                <c:manualLayout>
                  <c:x val="-1.5856837974205875E-3"/>
                  <c:y val="-0.382270822590415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30-42DD-B0E7-81CA37F320CA}"/>
                </c:ext>
              </c:extLst>
            </c:dLbl>
            <c:dLbl>
              <c:idx val="6"/>
              <c:layout>
                <c:manualLayout>
                  <c:x val="-3.171367594841175E-3"/>
                  <c:y val="-0.329894955995079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30-42DD-B0E7-81CA37F320CA}"/>
                </c:ext>
              </c:extLst>
            </c:dLbl>
            <c:dLbl>
              <c:idx val="7"/>
              <c:layout>
                <c:manualLayout>
                  <c:x val="0"/>
                  <c:y val="-0.35455801196854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30-42DD-B0E7-81CA37F320CA}"/>
                </c:ext>
              </c:extLst>
            </c:dLbl>
            <c:dLbl>
              <c:idx val="8"/>
              <c:layout>
                <c:manualLayout>
                  <c:x val="-3.4404344124348576E-3"/>
                  <c:y val="-0.251401970838491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30-42DD-B0E7-81CA37F320CA}"/>
                </c:ext>
              </c:extLst>
            </c:dLbl>
            <c:dLbl>
              <c:idx val="9"/>
              <c:layout>
                <c:manualLayout>
                  <c:x val="5.2664679193069244E-4"/>
                  <c:y val="-0.20379858829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30-42DD-B0E7-81CA37F320CA}"/>
                </c:ext>
              </c:extLst>
            </c:dLbl>
            <c:dLbl>
              <c:idx val="10"/>
              <c:layout>
                <c:manualLayout>
                  <c:x val="-3.171367594841175E-3"/>
                  <c:y val="-0.173357264422440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130-42DD-B0E7-81CA37F320CA}"/>
                </c:ext>
              </c:extLst>
            </c:dLbl>
            <c:dLbl>
              <c:idx val="11"/>
              <c:layout>
                <c:manualLayout>
                  <c:x val="4.7570513922614724E-3"/>
                  <c:y val="-0.19579716685260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30-42DD-B0E7-81CA37F320CA}"/>
                </c:ext>
              </c:extLst>
            </c:dLbl>
            <c:dLbl>
              <c:idx val="12"/>
              <c:layout>
                <c:manualLayout>
                  <c:x val="0"/>
                  <c:y val="4.0992081534864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B6-4335-92CA-51165ABC05A8}"/>
                </c:ext>
              </c:extLst>
            </c:dLbl>
            <c:dLbl>
              <c:idx val="15"/>
              <c:layout>
                <c:manualLayout>
                  <c:x val="-1.5909304437693777E-3"/>
                  <c:y val="-1.366402717828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B6-4335-92CA-51165ABC05A8}"/>
                </c:ext>
              </c:extLst>
            </c:dLbl>
            <c:dLbl>
              <c:idx val="16"/>
              <c:layout>
                <c:manualLayout>
                  <c:x val="1.6703629475093046E-3"/>
                  <c:y val="-4.418658306588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B9-4F84-AD40-382297F43C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effectLst>
                      <a:glow rad="101600">
                        <a:schemeClr val="bg1"/>
                      </a:glow>
                    </a:effectLst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Sheet1!$B$3:$B$19</c:f>
              <c:strCache>
                <c:ptCount val="17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R１</c:v>
                </c:pt>
                <c:pt idx="12">
                  <c:v>R２</c:v>
                </c:pt>
                <c:pt idx="13">
                  <c:v>R３</c:v>
                </c:pt>
                <c:pt idx="14">
                  <c:v>R４</c:v>
                </c:pt>
                <c:pt idx="15">
                  <c:v>R５</c:v>
                </c:pt>
                <c:pt idx="16">
                  <c:v>R６</c:v>
                </c:pt>
              </c:strCache>
            </c:strRef>
          </c:cat>
          <c:val>
            <c:numRef>
              <c:f>Sheet1!$K$3:$K$19</c:f>
              <c:numCache>
                <c:formatCode>#,##0_);[Red]\(#,##0\)</c:formatCode>
                <c:ptCount val="17"/>
                <c:pt idx="0">
                  <c:v>6424165</c:v>
                </c:pt>
                <c:pt idx="1">
                  <c:v>6201487</c:v>
                </c:pt>
                <c:pt idx="2">
                  <c:v>5990807</c:v>
                </c:pt>
                <c:pt idx="3">
                  <c:v>5929353</c:v>
                </c:pt>
                <c:pt idx="4">
                  <c:v>6307907</c:v>
                </c:pt>
                <c:pt idx="5">
                  <c:v>6566272</c:v>
                </c:pt>
                <c:pt idx="6">
                  <c:v>6291134</c:v>
                </c:pt>
                <c:pt idx="7">
                  <c:v>6354834</c:v>
                </c:pt>
                <c:pt idx="8">
                  <c:v>5879949</c:v>
                </c:pt>
                <c:pt idx="9">
                  <c:v>5687278</c:v>
                </c:pt>
                <c:pt idx="10">
                  <c:v>5512300</c:v>
                </c:pt>
                <c:pt idx="11">
                  <c:v>5646546</c:v>
                </c:pt>
                <c:pt idx="12">
                  <c:v>3860034</c:v>
                </c:pt>
                <c:pt idx="13">
                  <c:v>4003556</c:v>
                </c:pt>
                <c:pt idx="14">
                  <c:v>4784102</c:v>
                </c:pt>
                <c:pt idx="15">
                  <c:v>5331399</c:v>
                </c:pt>
                <c:pt idx="16">
                  <c:v>5570082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130-42DD-B0E7-81CA37F32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77984640"/>
        <c:axId val="177986176"/>
      </c:barChart>
      <c:catAx>
        <c:axId val="17798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7986176"/>
        <c:crosses val="autoZero"/>
        <c:auto val="1"/>
        <c:lblAlgn val="ctr"/>
        <c:lblOffset val="100"/>
        <c:noMultiLvlLbl val="0"/>
      </c:catAx>
      <c:valAx>
        <c:axId val="17798617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177984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76841</xdr:colOff>
      <xdr:row>53</xdr:row>
      <xdr:rowOff>2643</xdr:rowOff>
    </xdr:from>
    <xdr:to>
      <xdr:col>12</xdr:col>
      <xdr:colOff>635000</xdr:colOff>
      <xdr:row>72</xdr:row>
      <xdr:rowOff>163286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315686</xdr:colOff>
      <xdr:row>33</xdr:row>
      <xdr:rowOff>145996</xdr:rowOff>
    </xdr:from>
    <xdr:to>
      <xdr:col>11</xdr:col>
      <xdr:colOff>478118</xdr:colOff>
      <xdr:row>52</xdr:row>
      <xdr:rowOff>97971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12</xdr:col>
      <xdr:colOff>0</xdr:colOff>
      <xdr:row>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8395607" y="571500"/>
          <a:ext cx="544286" cy="25853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8"/>
  <sheetViews>
    <sheetView tabSelected="1" view="pageBreakPreview" topLeftCell="A9" zoomScale="85" zoomScaleNormal="85" zoomScaleSheetLayoutView="85" workbookViewId="0">
      <selection activeCell="L20" sqref="L20"/>
    </sheetView>
  </sheetViews>
  <sheetFormatPr defaultColWidth="9" defaultRowHeight="20.25" customHeight="1" x14ac:dyDescent="0.2"/>
  <cols>
    <col min="1" max="1" width="3.26953125" style="1" customWidth="1"/>
    <col min="2" max="2" width="7.36328125" style="1" customWidth="1"/>
    <col min="3" max="11" width="11" style="1" customWidth="1"/>
    <col min="12" max="12" width="7.08984375" style="1" bestFit="1" customWidth="1"/>
    <col min="13" max="13" width="11.54296875" style="1" customWidth="1"/>
    <col min="14" max="16384" width="9" style="1"/>
  </cols>
  <sheetData>
    <row r="1" spans="1:12" ht="24.75" customHeight="1" thickBot="1" x14ac:dyDescent="0.25">
      <c r="C1" s="62" t="s">
        <v>29</v>
      </c>
      <c r="D1" s="63"/>
      <c r="E1" s="63"/>
      <c r="F1" s="63"/>
      <c r="G1" s="63"/>
      <c r="H1" s="63"/>
      <c r="I1" s="63"/>
      <c r="J1" s="63"/>
      <c r="K1" s="1" t="s">
        <v>19</v>
      </c>
    </row>
    <row r="2" spans="1:12" ht="20.25" customHeight="1" thickBot="1" x14ac:dyDescent="0.25">
      <c r="B2" s="7"/>
      <c r="C2" s="8" t="s">
        <v>0</v>
      </c>
      <c r="D2" s="9" t="s">
        <v>1</v>
      </c>
      <c r="E2" s="9" t="s">
        <v>2</v>
      </c>
      <c r="F2" s="9" t="s">
        <v>3</v>
      </c>
      <c r="G2" s="9" t="s">
        <v>4</v>
      </c>
      <c r="H2" s="9" t="s">
        <v>5</v>
      </c>
      <c r="I2" s="9" t="s">
        <v>6</v>
      </c>
      <c r="J2" s="10" t="s">
        <v>7</v>
      </c>
      <c r="K2" s="7" t="s">
        <v>18</v>
      </c>
      <c r="L2" s="13" t="s">
        <v>17</v>
      </c>
    </row>
    <row r="3" spans="1:12" ht="20.25" customHeight="1" x14ac:dyDescent="0.2">
      <c r="B3" s="5" t="s">
        <v>16</v>
      </c>
      <c r="C3" s="4">
        <v>299807</v>
      </c>
      <c r="D3" s="3">
        <v>377840</v>
      </c>
      <c r="E3" s="3">
        <v>581899</v>
      </c>
      <c r="F3" s="3">
        <v>1819071</v>
      </c>
      <c r="G3" s="3">
        <v>1042461</v>
      </c>
      <c r="H3" s="3">
        <v>1840687</v>
      </c>
      <c r="I3" s="11">
        <v>420900</v>
      </c>
      <c r="J3" s="11">
        <v>41500</v>
      </c>
      <c r="K3" s="36">
        <f t="shared" ref="K3:K12" si="0">SUM(C3:J3)</f>
        <v>6424165</v>
      </c>
      <c r="L3" s="12"/>
    </row>
    <row r="4" spans="1:12" ht="20.25" customHeight="1" x14ac:dyDescent="0.2">
      <c r="B4" s="5" t="s">
        <v>15</v>
      </c>
      <c r="C4" s="4">
        <v>290271</v>
      </c>
      <c r="D4" s="3">
        <v>381113</v>
      </c>
      <c r="E4" s="3">
        <v>661158</v>
      </c>
      <c r="F4" s="3">
        <v>1622156</v>
      </c>
      <c r="G4" s="3">
        <v>1013906</v>
      </c>
      <c r="H4" s="3">
        <v>1732383</v>
      </c>
      <c r="I4" s="11">
        <v>411500</v>
      </c>
      <c r="J4" s="11">
        <v>89000</v>
      </c>
      <c r="K4" s="36">
        <f t="shared" si="0"/>
        <v>6201487</v>
      </c>
      <c r="L4" s="12">
        <f t="shared" ref="L4:L11" si="1">K4/K3</f>
        <v>0.96533744074132588</v>
      </c>
    </row>
    <row r="5" spans="1:12" ht="20.25" customHeight="1" x14ac:dyDescent="0.2">
      <c r="B5" s="5" t="s">
        <v>14</v>
      </c>
      <c r="C5" s="4">
        <v>345636</v>
      </c>
      <c r="D5" s="3">
        <v>345669</v>
      </c>
      <c r="E5" s="3">
        <v>656795</v>
      </c>
      <c r="F5" s="3">
        <v>1557414</v>
      </c>
      <c r="G5" s="3">
        <v>977945</v>
      </c>
      <c r="H5" s="3">
        <v>1666748</v>
      </c>
      <c r="I5" s="11">
        <v>343600</v>
      </c>
      <c r="J5" s="11">
        <v>97000</v>
      </c>
      <c r="K5" s="36">
        <f t="shared" si="0"/>
        <v>5990807</v>
      </c>
      <c r="L5" s="12">
        <f t="shared" si="1"/>
        <v>0.9660275027586126</v>
      </c>
    </row>
    <row r="6" spans="1:12" ht="20.25" customHeight="1" x14ac:dyDescent="0.2">
      <c r="B6" s="5" t="s">
        <v>13</v>
      </c>
      <c r="C6" s="4">
        <v>347718</v>
      </c>
      <c r="D6" s="3">
        <v>330488</v>
      </c>
      <c r="E6" s="3">
        <v>630488</v>
      </c>
      <c r="F6" s="3">
        <v>1502795</v>
      </c>
      <c r="G6" s="3">
        <v>933224</v>
      </c>
      <c r="H6" s="3">
        <v>1741640</v>
      </c>
      <c r="I6" s="11">
        <v>339000</v>
      </c>
      <c r="J6" s="11">
        <v>104000</v>
      </c>
      <c r="K6" s="36">
        <f t="shared" si="0"/>
        <v>5929353</v>
      </c>
      <c r="L6" s="12">
        <f t="shared" si="1"/>
        <v>0.98974194962381534</v>
      </c>
    </row>
    <row r="7" spans="1:12" ht="20.25" customHeight="1" x14ac:dyDescent="0.2">
      <c r="B7" s="5" t="s">
        <v>12</v>
      </c>
      <c r="C7" s="4">
        <v>391509</v>
      </c>
      <c r="D7" s="3">
        <v>323629</v>
      </c>
      <c r="E7" s="3">
        <v>619149</v>
      </c>
      <c r="F7" s="3">
        <v>1665286</v>
      </c>
      <c r="G7" s="3">
        <v>923923</v>
      </c>
      <c r="H7" s="3">
        <v>1914928</v>
      </c>
      <c r="I7" s="11">
        <v>315800</v>
      </c>
      <c r="J7" s="11">
        <v>153683</v>
      </c>
      <c r="K7" s="36">
        <f t="shared" si="0"/>
        <v>6307907</v>
      </c>
      <c r="L7" s="12">
        <f t="shared" si="1"/>
        <v>1.0638440652799723</v>
      </c>
    </row>
    <row r="8" spans="1:12" ht="20.25" customHeight="1" x14ac:dyDescent="0.2">
      <c r="B8" s="5" t="s">
        <v>11</v>
      </c>
      <c r="C8" s="4">
        <v>407414</v>
      </c>
      <c r="D8" s="3">
        <v>387214</v>
      </c>
      <c r="E8" s="3">
        <v>586793</v>
      </c>
      <c r="F8" s="3">
        <v>1766571</v>
      </c>
      <c r="G8" s="3">
        <v>941480</v>
      </c>
      <c r="H8" s="3">
        <v>1906683</v>
      </c>
      <c r="I8" s="11">
        <v>373500</v>
      </c>
      <c r="J8" s="11">
        <v>196617</v>
      </c>
      <c r="K8" s="36">
        <f t="shared" si="0"/>
        <v>6566272</v>
      </c>
      <c r="L8" s="12">
        <f t="shared" si="1"/>
        <v>1.0409589107765855</v>
      </c>
    </row>
    <row r="9" spans="1:12" ht="20.25" customHeight="1" x14ac:dyDescent="0.2">
      <c r="B9" s="5" t="s">
        <v>10</v>
      </c>
      <c r="C9" s="4">
        <v>374884</v>
      </c>
      <c r="D9" s="3">
        <v>369246</v>
      </c>
      <c r="E9" s="3">
        <v>551089</v>
      </c>
      <c r="F9" s="3">
        <v>1777785</v>
      </c>
      <c r="G9" s="3">
        <v>885075</v>
      </c>
      <c r="H9" s="3">
        <v>1879490</v>
      </c>
      <c r="I9" s="11">
        <v>306500</v>
      </c>
      <c r="J9" s="11">
        <v>147065</v>
      </c>
      <c r="K9" s="36">
        <f t="shared" si="0"/>
        <v>6291134</v>
      </c>
      <c r="L9" s="12">
        <f t="shared" si="1"/>
        <v>0.95809829382639033</v>
      </c>
    </row>
    <row r="10" spans="1:12" ht="20.25" customHeight="1" x14ac:dyDescent="0.2">
      <c r="B10" s="5" t="s">
        <v>9</v>
      </c>
      <c r="C10" s="4">
        <v>410661</v>
      </c>
      <c r="D10" s="3">
        <v>405563</v>
      </c>
      <c r="E10" s="3">
        <v>598726</v>
      </c>
      <c r="F10" s="3">
        <v>1620583</v>
      </c>
      <c r="G10" s="3">
        <v>869961</v>
      </c>
      <c r="H10" s="3">
        <v>1932540</v>
      </c>
      <c r="I10" s="11">
        <v>385600</v>
      </c>
      <c r="J10" s="11">
        <v>131200</v>
      </c>
      <c r="K10" s="36">
        <f t="shared" si="0"/>
        <v>6354834</v>
      </c>
      <c r="L10" s="12">
        <f t="shared" si="1"/>
        <v>1.010125360547081</v>
      </c>
    </row>
    <row r="11" spans="1:12" ht="20.25" customHeight="1" x14ac:dyDescent="0.2">
      <c r="B11" s="5" t="s">
        <v>8</v>
      </c>
      <c r="C11" s="20">
        <v>396591</v>
      </c>
      <c r="D11" s="21">
        <v>420570</v>
      </c>
      <c r="E11" s="21">
        <v>559847</v>
      </c>
      <c r="F11" s="21">
        <v>1307351</v>
      </c>
      <c r="G11" s="21">
        <v>813566</v>
      </c>
      <c r="H11" s="21">
        <v>1878984</v>
      </c>
      <c r="I11" s="22">
        <v>388200</v>
      </c>
      <c r="J11" s="22">
        <v>114840</v>
      </c>
      <c r="K11" s="36">
        <f t="shared" si="0"/>
        <v>5879949</v>
      </c>
      <c r="L11" s="12">
        <f t="shared" si="1"/>
        <v>0.92527184817101438</v>
      </c>
    </row>
    <row r="12" spans="1:12" ht="20.25" customHeight="1" x14ac:dyDescent="0.2">
      <c r="B12" s="5" t="s">
        <v>30</v>
      </c>
      <c r="C12" s="25">
        <v>405185</v>
      </c>
      <c r="D12" s="26">
        <v>397685</v>
      </c>
      <c r="E12" s="26">
        <v>528481</v>
      </c>
      <c r="F12" s="26">
        <v>1433076</v>
      </c>
      <c r="G12" s="26">
        <v>794045</v>
      </c>
      <c r="H12" s="26">
        <v>1625006</v>
      </c>
      <c r="I12" s="27">
        <v>371400</v>
      </c>
      <c r="J12" s="27">
        <v>132400</v>
      </c>
      <c r="K12" s="37">
        <f t="shared" si="0"/>
        <v>5687278</v>
      </c>
      <c r="L12" s="28">
        <f>K12/K11</f>
        <v>0.96723253892168115</v>
      </c>
    </row>
    <row r="13" spans="1:12" ht="20.25" customHeight="1" x14ac:dyDescent="0.2">
      <c r="B13" s="29" t="s">
        <v>32</v>
      </c>
      <c r="C13" s="30">
        <v>419695</v>
      </c>
      <c r="D13" s="31">
        <v>337215</v>
      </c>
      <c r="E13" s="31">
        <v>473519</v>
      </c>
      <c r="F13" s="31">
        <v>1521329</v>
      </c>
      <c r="G13" s="31">
        <v>744268</v>
      </c>
      <c r="H13" s="31">
        <v>1570074</v>
      </c>
      <c r="I13" s="32">
        <v>370700</v>
      </c>
      <c r="J13" s="32">
        <v>75500</v>
      </c>
      <c r="K13" s="38">
        <f t="shared" ref="K13:K18" si="2">SUM(C13:J13)</f>
        <v>5512300</v>
      </c>
      <c r="L13" s="33">
        <f>K13/K12</f>
        <v>0.9692334364523767</v>
      </c>
    </row>
    <row r="14" spans="1:12" ht="20.25" customHeight="1" x14ac:dyDescent="0.2">
      <c r="B14" s="47" t="s">
        <v>33</v>
      </c>
      <c r="C14" s="20">
        <v>449806</v>
      </c>
      <c r="D14" s="21">
        <v>369028</v>
      </c>
      <c r="E14" s="21">
        <v>510423</v>
      </c>
      <c r="F14" s="21">
        <v>1522968</v>
      </c>
      <c r="G14" s="21">
        <v>686667</v>
      </c>
      <c r="H14" s="21">
        <v>1659754</v>
      </c>
      <c r="I14" s="21">
        <v>378900</v>
      </c>
      <c r="J14" s="22">
        <v>69000</v>
      </c>
      <c r="K14" s="55">
        <f t="shared" si="2"/>
        <v>5646546</v>
      </c>
      <c r="L14" s="28">
        <f>K14/K13</f>
        <v>1.0243538994612049</v>
      </c>
    </row>
    <row r="15" spans="1:12" ht="20.25" customHeight="1" x14ac:dyDescent="0.2">
      <c r="A15" s="48"/>
      <c r="B15" s="5" t="s">
        <v>35</v>
      </c>
      <c r="C15" s="4">
        <v>243431</v>
      </c>
      <c r="D15" s="3">
        <v>197524</v>
      </c>
      <c r="E15" s="3">
        <v>278155</v>
      </c>
      <c r="F15" s="3">
        <v>1385798</v>
      </c>
      <c r="G15" s="3">
        <v>509096</v>
      </c>
      <c r="H15" s="3">
        <v>1246030</v>
      </c>
      <c r="I15" s="3">
        <v>0</v>
      </c>
      <c r="J15" s="49">
        <v>0</v>
      </c>
      <c r="K15" s="51">
        <f t="shared" si="2"/>
        <v>3860034</v>
      </c>
      <c r="L15" s="33">
        <f>K15/K14</f>
        <v>0.68360976781203941</v>
      </c>
    </row>
    <row r="16" spans="1:12" ht="20.25" customHeight="1" x14ac:dyDescent="0.2">
      <c r="A16" s="48"/>
      <c r="B16" s="5" t="s">
        <v>36</v>
      </c>
      <c r="C16" s="4">
        <v>255282</v>
      </c>
      <c r="D16" s="3">
        <v>198406</v>
      </c>
      <c r="E16" s="3">
        <v>323933</v>
      </c>
      <c r="F16" s="3">
        <v>1368775</v>
      </c>
      <c r="G16" s="3">
        <v>534591</v>
      </c>
      <c r="H16" s="3">
        <v>1322569</v>
      </c>
      <c r="I16" s="3">
        <v>0</v>
      </c>
      <c r="J16" s="49">
        <v>0</v>
      </c>
      <c r="K16" s="52">
        <f t="shared" si="2"/>
        <v>4003556</v>
      </c>
      <c r="L16" s="28">
        <f>K16/K15</f>
        <v>1.0371815377792009</v>
      </c>
    </row>
    <row r="17" spans="1:12" ht="20.25" customHeight="1" x14ac:dyDescent="0.2">
      <c r="A17" s="48"/>
      <c r="B17" s="5" t="s">
        <v>37</v>
      </c>
      <c r="C17" s="4">
        <v>316507</v>
      </c>
      <c r="D17" s="3">
        <v>279430</v>
      </c>
      <c r="E17" s="3">
        <v>367961</v>
      </c>
      <c r="F17" s="3">
        <v>1550874</v>
      </c>
      <c r="G17" s="3">
        <v>661470</v>
      </c>
      <c r="H17" s="3">
        <v>1506910</v>
      </c>
      <c r="I17" s="3">
        <v>87650</v>
      </c>
      <c r="J17" s="49">
        <v>13300</v>
      </c>
      <c r="K17" s="51">
        <f t="shared" si="2"/>
        <v>4784102</v>
      </c>
      <c r="L17" s="28">
        <f t="shared" ref="L17:L18" si="3">K17/K16</f>
        <v>1.1949631777349936</v>
      </c>
    </row>
    <row r="18" spans="1:12" ht="20.25" customHeight="1" x14ac:dyDescent="0.2">
      <c r="A18" s="48"/>
      <c r="B18" s="47" t="s">
        <v>38</v>
      </c>
      <c r="C18" s="56">
        <v>355692</v>
      </c>
      <c r="D18" s="21">
        <v>336011</v>
      </c>
      <c r="E18" s="21">
        <v>375197</v>
      </c>
      <c r="F18" s="21">
        <v>1646410</v>
      </c>
      <c r="G18" s="21">
        <v>677965</v>
      </c>
      <c r="H18" s="21">
        <v>1577724</v>
      </c>
      <c r="I18" s="21">
        <v>331400</v>
      </c>
      <c r="J18" s="57">
        <v>31000</v>
      </c>
      <c r="K18" s="58">
        <f t="shared" si="2"/>
        <v>5331399</v>
      </c>
      <c r="L18" s="59">
        <f t="shared" si="3"/>
        <v>1.1143991077113322</v>
      </c>
    </row>
    <row r="19" spans="1:12" ht="19.5" customHeight="1" thickBot="1" x14ac:dyDescent="0.25">
      <c r="B19" s="34" t="s">
        <v>42</v>
      </c>
      <c r="C19" s="61">
        <v>394703</v>
      </c>
      <c r="D19" s="35">
        <v>361633</v>
      </c>
      <c r="E19" s="35">
        <v>406574</v>
      </c>
      <c r="F19" s="35">
        <v>1690589</v>
      </c>
      <c r="G19" s="35">
        <v>688891</v>
      </c>
      <c r="H19" s="35">
        <v>1688192</v>
      </c>
      <c r="I19" s="35">
        <v>300000</v>
      </c>
      <c r="J19" s="50">
        <v>39500</v>
      </c>
      <c r="K19" s="60">
        <f t="shared" ref="K19" si="4">SUM(C19:J19)</f>
        <v>5570082</v>
      </c>
      <c r="L19" s="39">
        <f t="shared" ref="L19" si="5">K19/K18</f>
        <v>1.0447692997654088</v>
      </c>
    </row>
    <row r="20" spans="1:12" ht="19.5" customHeight="1" thickBot="1" x14ac:dyDescent="0.25">
      <c r="B20" s="44"/>
      <c r="C20" s="45"/>
      <c r="D20" s="45"/>
      <c r="E20" s="45"/>
      <c r="F20" s="45"/>
      <c r="G20" s="45"/>
      <c r="H20" s="45"/>
      <c r="I20" s="45"/>
      <c r="J20" s="45"/>
      <c r="K20" s="45"/>
      <c r="L20" s="53"/>
    </row>
    <row r="21" spans="1:12" ht="15" customHeight="1" thickBot="1" x14ac:dyDescent="0.25">
      <c r="B21" s="44"/>
      <c r="C21" s="65" t="s">
        <v>39</v>
      </c>
      <c r="D21" s="66"/>
      <c r="E21" s="45"/>
      <c r="F21" s="45"/>
      <c r="G21" s="45"/>
      <c r="H21" s="45"/>
      <c r="I21" s="45"/>
      <c r="J21" s="45"/>
      <c r="K21" s="46"/>
      <c r="L21" s="44"/>
    </row>
    <row r="22" spans="1:12" ht="13.5" customHeight="1" x14ac:dyDescent="0.2">
      <c r="B22" s="44"/>
      <c r="C22" s="54" t="s">
        <v>21</v>
      </c>
      <c r="D22" s="54"/>
      <c r="E22" s="54"/>
      <c r="F22" s="54"/>
      <c r="G22" s="2"/>
      <c r="H22" s="54" t="s">
        <v>25</v>
      </c>
      <c r="I22" s="54"/>
      <c r="J22" s="54"/>
      <c r="K22" s="54"/>
      <c r="L22" s="53"/>
    </row>
    <row r="23" spans="1:12" ht="12" customHeight="1" x14ac:dyDescent="0.2">
      <c r="C23" s="54" t="s">
        <v>22</v>
      </c>
      <c r="D23" s="54"/>
      <c r="E23" s="54"/>
      <c r="F23" s="54"/>
      <c r="G23" s="2"/>
      <c r="H23" s="54" t="s">
        <v>26</v>
      </c>
      <c r="I23" s="54"/>
      <c r="J23" s="54"/>
      <c r="K23" s="54"/>
    </row>
    <row r="24" spans="1:12" ht="15" customHeight="1" x14ac:dyDescent="0.2">
      <c r="C24" s="64" t="s">
        <v>23</v>
      </c>
      <c r="D24" s="64"/>
      <c r="E24" s="64"/>
      <c r="F24" s="64"/>
      <c r="H24" s="64" t="s">
        <v>27</v>
      </c>
      <c r="I24" s="64"/>
      <c r="J24" s="64"/>
      <c r="K24" s="64"/>
    </row>
    <row r="25" spans="1:12" ht="15" customHeight="1" x14ac:dyDescent="0.2">
      <c r="C25" s="64" t="s">
        <v>24</v>
      </c>
      <c r="D25" s="64"/>
      <c r="E25" s="64"/>
      <c r="F25" s="64"/>
      <c r="G25" s="64"/>
      <c r="H25" s="64" t="s">
        <v>28</v>
      </c>
      <c r="I25" s="64"/>
      <c r="J25" s="64"/>
      <c r="K25" s="64"/>
    </row>
    <row r="26" spans="1:12" ht="15" customHeight="1" thickBot="1" x14ac:dyDescent="0.25">
      <c r="C26" s="64"/>
      <c r="D26" s="64"/>
      <c r="E26" s="64"/>
      <c r="F26" s="64"/>
      <c r="H26" s="64"/>
      <c r="I26" s="64"/>
      <c r="J26" s="64"/>
      <c r="K26" s="64"/>
    </row>
    <row r="27" spans="1:12" ht="15" customHeight="1" thickBot="1" x14ac:dyDescent="0.25">
      <c r="C27" s="67" t="s">
        <v>40</v>
      </c>
      <c r="D27" s="68"/>
      <c r="E27" s="54"/>
      <c r="F27" s="54"/>
      <c r="H27" s="54"/>
      <c r="I27" s="54"/>
      <c r="J27" s="54"/>
      <c r="K27" s="54"/>
    </row>
    <row r="28" spans="1:12" ht="15" customHeight="1" x14ac:dyDescent="0.2">
      <c r="C28" s="54" t="s">
        <v>21</v>
      </c>
      <c r="D28" s="54"/>
      <c r="E28" s="54"/>
      <c r="F28" s="54"/>
      <c r="G28" s="2"/>
      <c r="H28" s="54" t="s">
        <v>25</v>
      </c>
      <c r="I28" s="54"/>
      <c r="J28" s="54"/>
      <c r="K28" s="54"/>
    </row>
    <row r="29" spans="1:12" ht="15" customHeight="1" x14ac:dyDescent="0.2">
      <c r="C29" s="54" t="s">
        <v>22</v>
      </c>
      <c r="D29" s="54"/>
      <c r="E29" s="54"/>
      <c r="F29" s="54"/>
      <c r="G29" s="2"/>
      <c r="H29" s="54" t="s">
        <v>26</v>
      </c>
      <c r="I29" s="54"/>
      <c r="J29" s="54"/>
      <c r="K29" s="54"/>
    </row>
    <row r="30" spans="1:12" ht="15" customHeight="1" x14ac:dyDescent="0.2">
      <c r="C30" s="64" t="s">
        <v>23</v>
      </c>
      <c r="D30" s="64"/>
      <c r="E30" s="64"/>
      <c r="F30" s="64"/>
      <c r="H30" s="64" t="s">
        <v>27</v>
      </c>
      <c r="I30" s="64"/>
      <c r="J30" s="64"/>
      <c r="K30" s="64"/>
    </row>
    <row r="31" spans="1:12" ht="15" customHeight="1" x14ac:dyDescent="0.2">
      <c r="C31" s="64" t="s">
        <v>41</v>
      </c>
      <c r="D31" s="64"/>
      <c r="E31" s="64"/>
      <c r="F31" s="64"/>
      <c r="G31" s="64"/>
      <c r="H31" s="64" t="s">
        <v>28</v>
      </c>
      <c r="I31" s="64"/>
      <c r="J31" s="64"/>
      <c r="K31" s="64"/>
    </row>
    <row r="32" spans="1:12" ht="15" customHeight="1" x14ac:dyDescent="0.2">
      <c r="C32" s="54"/>
      <c r="D32" s="54"/>
      <c r="E32" s="54"/>
      <c r="F32" s="54"/>
      <c r="H32" s="54"/>
      <c r="I32" s="54"/>
      <c r="J32" s="54"/>
      <c r="K32" s="54"/>
    </row>
    <row r="33" spans="3:11" ht="15" customHeight="1" x14ac:dyDescent="0.2">
      <c r="C33" s="54"/>
      <c r="D33" s="54"/>
      <c r="E33" s="54"/>
      <c r="F33" s="54"/>
      <c r="H33" s="54"/>
      <c r="I33" s="54"/>
      <c r="J33" s="54"/>
      <c r="K33" s="54"/>
    </row>
    <row r="34" spans="3:11" ht="15" customHeight="1" x14ac:dyDescent="0.2">
      <c r="C34" s="64"/>
      <c r="D34" s="64"/>
      <c r="E34" s="64"/>
      <c r="F34" s="64"/>
      <c r="G34" s="64"/>
      <c r="H34" s="64"/>
      <c r="I34" s="64"/>
      <c r="J34" s="64"/>
      <c r="K34" s="64"/>
    </row>
    <row r="35" spans="3:11" ht="15" customHeight="1" x14ac:dyDescent="0.2"/>
    <row r="36" spans="3:11" ht="15" customHeight="1" x14ac:dyDescent="0.2"/>
    <row r="54" spans="15:24" ht="20.25" customHeight="1" thickBot="1" x14ac:dyDescent="0.25"/>
    <row r="55" spans="15:24" ht="20.25" customHeight="1" thickBot="1" x14ac:dyDescent="0.25">
      <c r="O55" s="14"/>
      <c r="P55" s="15"/>
      <c r="Q55" s="15"/>
      <c r="R55" s="15"/>
      <c r="S55" s="15"/>
      <c r="T55" s="15"/>
      <c r="U55" s="15"/>
      <c r="V55" s="15"/>
      <c r="W55" s="15"/>
      <c r="X55" s="16"/>
    </row>
    <row r="56" spans="15:24" ht="20.25" customHeight="1" thickBot="1" x14ac:dyDescent="0.25">
      <c r="O56" s="7" t="s">
        <v>20</v>
      </c>
      <c r="P56" s="8" t="s">
        <v>0</v>
      </c>
      <c r="Q56" s="9" t="s">
        <v>1</v>
      </c>
      <c r="R56" s="9" t="s">
        <v>2</v>
      </c>
      <c r="S56" s="9" t="s">
        <v>3</v>
      </c>
      <c r="T56" s="9" t="s">
        <v>4</v>
      </c>
      <c r="U56" s="9" t="s">
        <v>5</v>
      </c>
      <c r="V56" s="9" t="s">
        <v>6</v>
      </c>
      <c r="W56" s="10" t="s">
        <v>7</v>
      </c>
      <c r="X56" s="7" t="s">
        <v>18</v>
      </c>
    </row>
    <row r="57" spans="15:24" ht="20.25" customHeight="1" x14ac:dyDescent="0.2">
      <c r="O57" s="6" t="s">
        <v>34</v>
      </c>
      <c r="P57" s="23">
        <f t="shared" ref="P57:W57" si="6">C14/$K14</f>
        <v>7.9660379991591326E-2</v>
      </c>
      <c r="Q57" s="23">
        <f t="shared" si="6"/>
        <v>6.5354643351882721E-2</v>
      </c>
      <c r="R57" s="23">
        <f t="shared" si="6"/>
        <v>9.03956153018146E-2</v>
      </c>
      <c r="S57" s="23">
        <f t="shared" si="6"/>
        <v>0.26971674365178289</v>
      </c>
      <c r="T57" s="23">
        <f t="shared" si="6"/>
        <v>0.12160832480599644</v>
      </c>
      <c r="U57" s="23">
        <f t="shared" si="6"/>
        <v>0.29394146439256846</v>
      </c>
      <c r="V57" s="23">
        <f t="shared" si="6"/>
        <v>6.710296878835309E-2</v>
      </c>
      <c r="W57" s="23">
        <f t="shared" si="6"/>
        <v>1.2219859716010461E-2</v>
      </c>
      <c r="X57" s="24">
        <f>SUM(P57:W57)</f>
        <v>1</v>
      </c>
    </row>
    <row r="58" spans="15:24" ht="20.25" customHeight="1" x14ac:dyDescent="0.2">
      <c r="O58" s="6" t="s">
        <v>32</v>
      </c>
      <c r="P58" s="23">
        <f t="shared" ref="P58:W58" si="7">C13/$K$13</f>
        <v>7.6137909765433665E-2</v>
      </c>
      <c r="Q58" s="23">
        <f t="shared" si="7"/>
        <v>6.1175008617092685E-2</v>
      </c>
      <c r="R58" s="23">
        <f t="shared" si="7"/>
        <v>8.5902254957095955E-2</v>
      </c>
      <c r="S58" s="23">
        <f t="shared" si="7"/>
        <v>0.27598806305897722</v>
      </c>
      <c r="T58" s="23">
        <f t="shared" si="7"/>
        <v>0.13501950184133665</v>
      </c>
      <c r="U58" s="23">
        <f t="shared" si="7"/>
        <v>0.28483101427716201</v>
      </c>
      <c r="V58" s="23">
        <f t="shared" si="7"/>
        <v>6.7249605427861334E-2</v>
      </c>
      <c r="W58" s="40">
        <f t="shared" si="7"/>
        <v>1.3696642055040545E-2</v>
      </c>
      <c r="X58" s="24">
        <f>SUM(P58:W58)</f>
        <v>0.99999999999999989</v>
      </c>
    </row>
    <row r="59" spans="15:24" ht="20.25" customHeight="1" x14ac:dyDescent="0.2">
      <c r="O59" s="6" t="s">
        <v>31</v>
      </c>
      <c r="P59" s="23">
        <f t="shared" ref="P59:W59" si="8">C12/$K12</f>
        <v>7.1244099549907708E-2</v>
      </c>
      <c r="Q59" s="23">
        <f t="shared" si="8"/>
        <v>6.9925366757172758E-2</v>
      </c>
      <c r="R59" s="23">
        <f t="shared" si="8"/>
        <v>9.2923363338314038E-2</v>
      </c>
      <c r="S59" s="23">
        <f t="shared" si="8"/>
        <v>0.25197924209085609</v>
      </c>
      <c r="T59" s="23">
        <f t="shared" si="8"/>
        <v>0.13961775738762902</v>
      </c>
      <c r="U59" s="23">
        <f t="shared" si="8"/>
        <v>0.28572649341213846</v>
      </c>
      <c r="V59" s="23">
        <f t="shared" si="8"/>
        <v>6.5303647896234371E-2</v>
      </c>
      <c r="W59" s="40">
        <f t="shared" si="8"/>
        <v>2.3280029567747523E-2</v>
      </c>
      <c r="X59" s="24">
        <f t="shared" ref="X59:X68" si="9">SUM(P59:W59)</f>
        <v>1</v>
      </c>
    </row>
    <row r="60" spans="15:24" ht="20.25" customHeight="1" x14ac:dyDescent="0.2">
      <c r="O60" s="6" t="s">
        <v>8</v>
      </c>
      <c r="P60" s="23">
        <f>C11/$K11</f>
        <v>6.7448033988049896E-2</v>
      </c>
      <c r="Q60" s="23">
        <f t="shared" ref="Q60:W60" si="10">D11/$K11</f>
        <v>7.152613058378568E-2</v>
      </c>
      <c r="R60" s="23">
        <f t="shared" si="10"/>
        <v>9.5212900656111127E-2</v>
      </c>
      <c r="S60" s="23">
        <f t="shared" si="10"/>
        <v>0.22234053390599137</v>
      </c>
      <c r="T60" s="23">
        <f t="shared" si="10"/>
        <v>0.13836276471105446</v>
      </c>
      <c r="U60" s="23">
        <f t="shared" si="10"/>
        <v>0.31955787371625161</v>
      </c>
      <c r="V60" s="23">
        <f t="shared" si="10"/>
        <v>6.6020980794221168E-2</v>
      </c>
      <c r="W60" s="40">
        <f t="shared" si="10"/>
        <v>1.9530781644534673E-2</v>
      </c>
      <c r="X60" s="18">
        <f t="shared" si="9"/>
        <v>1</v>
      </c>
    </row>
    <row r="61" spans="15:24" ht="20.25" customHeight="1" x14ac:dyDescent="0.2">
      <c r="O61" s="5" t="s">
        <v>9</v>
      </c>
      <c r="P61" s="17">
        <f>C10/$K$10</f>
        <v>6.4621829618208754E-2</v>
      </c>
      <c r="Q61" s="17">
        <f t="shared" ref="Q61:W61" si="11">D10/$K$10</f>
        <v>6.381960567341334E-2</v>
      </c>
      <c r="R61" s="17">
        <f t="shared" si="11"/>
        <v>9.4215836322396468E-2</v>
      </c>
      <c r="S61" s="17">
        <f t="shared" si="11"/>
        <v>0.25501578798124386</v>
      </c>
      <c r="T61" s="17">
        <f t="shared" si="11"/>
        <v>0.13689751770069838</v>
      </c>
      <c r="U61" s="17">
        <f t="shared" si="11"/>
        <v>0.30410550456550084</v>
      </c>
      <c r="V61" s="17">
        <f t="shared" si="11"/>
        <v>6.0678217558475959E-2</v>
      </c>
      <c r="W61" s="41">
        <f t="shared" si="11"/>
        <v>2.0645700580062359E-2</v>
      </c>
      <c r="X61" s="18">
        <f t="shared" si="9"/>
        <v>0.99999999999999989</v>
      </c>
    </row>
    <row r="62" spans="15:24" ht="20.25" customHeight="1" x14ac:dyDescent="0.2">
      <c r="O62" s="5" t="s">
        <v>10</v>
      </c>
      <c r="P62" s="17">
        <f>C9/$K$9</f>
        <v>5.9589256881191849E-2</v>
      </c>
      <c r="Q62" s="17">
        <f t="shared" ref="Q62:W62" si="12">D9/$K$9</f>
        <v>5.8693075048155068E-2</v>
      </c>
      <c r="R62" s="17">
        <f t="shared" si="12"/>
        <v>8.7597720856049166E-2</v>
      </c>
      <c r="S62" s="17">
        <f t="shared" si="12"/>
        <v>0.28258577865294238</v>
      </c>
      <c r="T62" s="17">
        <f t="shared" si="12"/>
        <v>0.14068608298599267</v>
      </c>
      <c r="U62" s="17">
        <f t="shared" si="12"/>
        <v>0.29875218044950241</v>
      </c>
      <c r="V62" s="17">
        <f t="shared" si="12"/>
        <v>4.8719356478498156E-2</v>
      </c>
      <c r="W62" s="41">
        <f t="shared" si="12"/>
        <v>2.3376548647668291E-2</v>
      </c>
      <c r="X62" s="18">
        <f t="shared" si="9"/>
        <v>0.99999999999999989</v>
      </c>
    </row>
    <row r="63" spans="15:24" ht="20.25" customHeight="1" x14ac:dyDescent="0.2">
      <c r="O63" s="5" t="s">
        <v>11</v>
      </c>
      <c r="P63" s="17">
        <f>C8/$K$8</f>
        <v>6.2046470204097544E-2</v>
      </c>
      <c r="Q63" s="17">
        <f t="shared" ref="Q63:W63" si="13">D8/$K$8</f>
        <v>5.8970143180178951E-2</v>
      </c>
      <c r="R63" s="17">
        <f t="shared" si="13"/>
        <v>8.9364711056745746E-2</v>
      </c>
      <c r="S63" s="17">
        <f t="shared" si="13"/>
        <v>0.26903713400846019</v>
      </c>
      <c r="T63" s="17">
        <f t="shared" si="13"/>
        <v>0.14338120626133063</v>
      </c>
      <c r="U63" s="17">
        <f t="shared" si="13"/>
        <v>0.29037526925476131</v>
      </c>
      <c r="V63" s="17">
        <f t="shared" si="13"/>
        <v>5.6881591259088871E-2</v>
      </c>
      <c r="W63" s="41">
        <f t="shared" si="13"/>
        <v>2.9943474775336751E-2</v>
      </c>
      <c r="X63" s="18">
        <f t="shared" si="9"/>
        <v>1</v>
      </c>
    </row>
    <row r="64" spans="15:24" ht="20.25" customHeight="1" x14ac:dyDescent="0.2">
      <c r="O64" s="5" t="s">
        <v>12</v>
      </c>
      <c r="P64" s="17">
        <f>C7/$K$7</f>
        <v>6.2066387472104453E-2</v>
      </c>
      <c r="Q64" s="17">
        <f t="shared" ref="Q64:W64" si="14">D7/$K$7</f>
        <v>5.1305290328471871E-2</v>
      </c>
      <c r="R64" s="17">
        <f t="shared" si="14"/>
        <v>9.8154427451133952E-2</v>
      </c>
      <c r="S64" s="17">
        <f t="shared" si="14"/>
        <v>0.26399977044683759</v>
      </c>
      <c r="T64" s="17">
        <f t="shared" si="14"/>
        <v>0.14647061220147983</v>
      </c>
      <c r="U64" s="17">
        <f t="shared" si="14"/>
        <v>0.30357581365736686</v>
      </c>
      <c r="V64" s="17">
        <f t="shared" si="14"/>
        <v>5.0064149645833396E-2</v>
      </c>
      <c r="W64" s="41">
        <f t="shared" si="14"/>
        <v>2.436354879677205E-2</v>
      </c>
      <c r="X64" s="18">
        <f t="shared" si="9"/>
        <v>1</v>
      </c>
    </row>
    <row r="65" spans="15:24" ht="20.25" customHeight="1" x14ac:dyDescent="0.2">
      <c r="O65" s="5" t="s">
        <v>13</v>
      </c>
      <c r="P65" s="17">
        <f>C6/$K$6</f>
        <v>5.8643497865618725E-2</v>
      </c>
      <c r="Q65" s="17">
        <f t="shared" ref="Q65:W65" si="15">D6/$K$6</f>
        <v>5.5737615891649564E-2</v>
      </c>
      <c r="R65" s="17">
        <f t="shared" si="15"/>
        <v>0.10633335542680626</v>
      </c>
      <c r="S65" s="17">
        <f t="shared" si="15"/>
        <v>0.25345008131578606</v>
      </c>
      <c r="T65" s="17">
        <f t="shared" si="15"/>
        <v>0.1573905281065236</v>
      </c>
      <c r="U65" s="17">
        <f t="shared" si="15"/>
        <v>0.29373187934670109</v>
      </c>
      <c r="V65" s="17">
        <f t="shared" si="15"/>
        <v>5.7173185674727074E-2</v>
      </c>
      <c r="W65" s="41">
        <f t="shared" si="15"/>
        <v>1.7539856372187655E-2</v>
      </c>
      <c r="X65" s="18">
        <f t="shared" si="9"/>
        <v>1</v>
      </c>
    </row>
    <row r="66" spans="15:24" ht="20.25" customHeight="1" x14ac:dyDescent="0.2">
      <c r="O66" s="5" t="s">
        <v>14</v>
      </c>
      <c r="P66" s="17">
        <f>C5/$K$5</f>
        <v>5.7694397432599645E-2</v>
      </c>
      <c r="Q66" s="17">
        <f t="shared" ref="Q66:W66" si="16">D5/$K$5</f>
        <v>5.7699905872447568E-2</v>
      </c>
      <c r="R66" s="17">
        <f t="shared" si="16"/>
        <v>0.10963381060347963</v>
      </c>
      <c r="S66" s="17">
        <f t="shared" si="16"/>
        <v>0.25996731325178729</v>
      </c>
      <c r="T66" s="17">
        <f t="shared" si="16"/>
        <v>0.16324094566892239</v>
      </c>
      <c r="U66" s="17">
        <f t="shared" si="16"/>
        <v>0.2782176090800455</v>
      </c>
      <c r="V66" s="17">
        <f t="shared" si="16"/>
        <v>5.7354543386224928E-2</v>
      </c>
      <c r="W66" s="41">
        <f t="shared" si="16"/>
        <v>1.6191474704493069E-2</v>
      </c>
      <c r="X66" s="18">
        <f t="shared" si="9"/>
        <v>1</v>
      </c>
    </row>
    <row r="67" spans="15:24" ht="20.25" customHeight="1" x14ac:dyDescent="0.2">
      <c r="O67" s="5" t="s">
        <v>15</v>
      </c>
      <c r="P67" s="17">
        <f>C4/$K$4</f>
        <v>4.6806677172749049E-2</v>
      </c>
      <c r="Q67" s="17">
        <f t="shared" ref="Q67:W67" si="17">D4/$K$4</f>
        <v>6.1455099397934719E-2</v>
      </c>
      <c r="R67" s="17">
        <f t="shared" si="17"/>
        <v>0.10661281721625797</v>
      </c>
      <c r="S67" s="17">
        <f t="shared" si="17"/>
        <v>0.26157532862682775</v>
      </c>
      <c r="T67" s="17">
        <f t="shared" si="17"/>
        <v>0.16349401361318663</v>
      </c>
      <c r="U67" s="17">
        <f t="shared" si="17"/>
        <v>0.27934961405224262</v>
      </c>
      <c r="V67" s="17">
        <f t="shared" si="17"/>
        <v>6.6355053231587843E-2</v>
      </c>
      <c r="W67" s="41">
        <f t="shared" si="17"/>
        <v>1.4351396689213409E-2</v>
      </c>
      <c r="X67" s="18">
        <f t="shared" si="9"/>
        <v>1</v>
      </c>
    </row>
    <row r="68" spans="15:24" ht="20.25" customHeight="1" thickBot="1" x14ac:dyDescent="0.25">
      <c r="O68" s="34" t="s">
        <v>16</v>
      </c>
      <c r="P68" s="42">
        <f>C3/$K$3</f>
        <v>4.6668633199801066E-2</v>
      </c>
      <c r="Q68" s="42">
        <f t="shared" ref="Q68:W68" si="18">D3/$K$3</f>
        <v>5.8815425817985684E-2</v>
      </c>
      <c r="R68" s="42">
        <f t="shared" si="18"/>
        <v>9.0579709580933865E-2</v>
      </c>
      <c r="S68" s="42">
        <f t="shared" si="18"/>
        <v>0.28316069092247786</v>
      </c>
      <c r="T68" s="42">
        <f t="shared" si="18"/>
        <v>0.16227182832321399</v>
      </c>
      <c r="U68" s="42">
        <f t="shared" si="18"/>
        <v>0.28652548619159068</v>
      </c>
      <c r="V68" s="42">
        <f t="shared" si="18"/>
        <v>6.5518242448629513E-2</v>
      </c>
      <c r="W68" s="43">
        <f t="shared" si="18"/>
        <v>6.4599835153673667E-3</v>
      </c>
      <c r="X68" s="19">
        <f t="shared" si="9"/>
        <v>1</v>
      </c>
    </row>
  </sheetData>
  <sortState xmlns:xlrd2="http://schemas.microsoft.com/office/spreadsheetml/2017/richdata2" ref="A3:Z13">
    <sortCondition ref="A3:A13"/>
  </sortState>
  <mergeCells count="15">
    <mergeCell ref="C34:G34"/>
    <mergeCell ref="H34:K34"/>
    <mergeCell ref="C31:G31"/>
    <mergeCell ref="H31:K31"/>
    <mergeCell ref="C21:D21"/>
    <mergeCell ref="C27:D27"/>
    <mergeCell ref="C1:J1"/>
    <mergeCell ref="H24:K24"/>
    <mergeCell ref="H25:K25"/>
    <mergeCell ref="H26:K26"/>
    <mergeCell ref="H30:K30"/>
    <mergeCell ref="C24:F24"/>
    <mergeCell ref="C26:F26"/>
    <mergeCell ref="C25:G25"/>
    <mergeCell ref="C30:F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郡上市 情報課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絵理香</dc:creator>
  <cp:lastModifiedBy>清水　有紗</cp:lastModifiedBy>
  <cp:lastPrinted>2025-07-08T00:16:51Z</cp:lastPrinted>
  <dcterms:created xsi:type="dcterms:W3CDTF">2017-10-11T06:44:57Z</dcterms:created>
  <dcterms:modified xsi:type="dcterms:W3CDTF">2025-07-08T00:21:29Z</dcterms:modified>
</cp:coreProperties>
</file>