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0"/>
  </bookViews>
  <sheets>
    <sheet name="H20" sheetId="1" r:id="rId1"/>
  </sheets>
  <definedNames>
    <definedName name="_xlnm.Print_Area" localSheetId="0">'H20'!$A$1:$Q$57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<sst xmlns="http://schemas.openxmlformats.org/spreadsheetml/2006/main" count="92" uniqueCount="38">
  <si>
    <r>
      <rPr>
        <sz val="10"/>
        <rFont val="ＭＳ Ｐ明朝"/>
        <family val="1"/>
      </rPr>
      <t>１　月</t>
    </r>
  </si>
  <si>
    <r>
      <rPr>
        <sz val="10"/>
        <rFont val="ＭＳ Ｐ明朝"/>
        <family val="1"/>
      </rPr>
      <t>２　月</t>
    </r>
  </si>
  <si>
    <r>
      <rPr>
        <sz val="10"/>
        <rFont val="ＭＳ Ｐ明朝"/>
        <family val="1"/>
      </rPr>
      <t>３　月</t>
    </r>
  </si>
  <si>
    <r>
      <rPr>
        <sz val="10"/>
        <rFont val="ＭＳ Ｐ明朝"/>
        <family val="1"/>
      </rPr>
      <t>４　月</t>
    </r>
  </si>
  <si>
    <r>
      <rPr>
        <sz val="10"/>
        <rFont val="ＭＳ Ｐ明朝"/>
        <family val="1"/>
      </rPr>
      <t>５　月</t>
    </r>
  </si>
  <si>
    <r>
      <rPr>
        <sz val="10"/>
        <rFont val="ＭＳ Ｐ明朝"/>
        <family val="1"/>
      </rPr>
      <t>６　月</t>
    </r>
  </si>
  <si>
    <r>
      <rPr>
        <sz val="10"/>
        <rFont val="ＭＳ Ｐ明朝"/>
        <family val="1"/>
      </rPr>
      <t>７　月</t>
    </r>
  </si>
  <si>
    <r>
      <rPr>
        <sz val="10"/>
        <rFont val="ＭＳ Ｐ明朝"/>
        <family val="1"/>
      </rPr>
      <t>８　月</t>
    </r>
  </si>
  <si>
    <r>
      <rPr>
        <sz val="10"/>
        <rFont val="ＭＳ Ｐ明朝"/>
        <family val="1"/>
      </rPr>
      <t>９　月</t>
    </r>
  </si>
  <si>
    <r>
      <rPr>
        <sz val="10"/>
        <rFont val="ＭＳ Ｐ明朝"/>
        <family val="1"/>
      </rPr>
      <t>１０月</t>
    </r>
  </si>
  <si>
    <r>
      <rPr>
        <sz val="10"/>
        <rFont val="ＭＳ Ｐ明朝"/>
        <family val="1"/>
      </rPr>
      <t>１１月</t>
    </r>
  </si>
  <si>
    <r>
      <rPr>
        <sz val="10"/>
        <rFont val="ＭＳ Ｐ明朝"/>
        <family val="1"/>
      </rPr>
      <t>１２月</t>
    </r>
  </si>
  <si>
    <r>
      <rPr>
        <sz val="10"/>
        <rFont val="ＭＳ Ｐ明朝"/>
        <family val="1"/>
      </rPr>
      <t>計</t>
    </r>
  </si>
  <si>
    <r>
      <rPr>
        <sz val="10"/>
        <rFont val="ＭＳ Ｐ明朝"/>
        <family val="1"/>
      </rPr>
      <t>前年比</t>
    </r>
  </si>
  <si>
    <t>単位：人</t>
  </si>
  <si>
    <t>施設回答分計</t>
  </si>
  <si>
    <r>
      <rPr>
        <b/>
        <sz val="10"/>
        <rFont val="ＭＳ Ｐ明朝"/>
        <family val="1"/>
      </rPr>
      <t>平成２０年</t>
    </r>
    <r>
      <rPr>
        <b/>
        <sz val="10"/>
        <rFont val="Century"/>
        <family val="1"/>
      </rPr>
      <t xml:space="preserve"> </t>
    </r>
    <r>
      <rPr>
        <b/>
        <sz val="10"/>
        <rFont val="ＭＳ Ｐ明朝"/>
        <family val="1"/>
      </rPr>
      <t>市内宿泊施設宿泊客数調査</t>
    </r>
  </si>
  <si>
    <r>
      <rPr>
        <sz val="10"/>
        <rFont val="ＭＳ Ｐ明朝"/>
        <family val="1"/>
      </rPr>
      <t>郡上市　計</t>
    </r>
  </si>
  <si>
    <r>
      <rPr>
        <sz val="10"/>
        <rFont val="ＭＳ Ｐ明朝"/>
        <family val="1"/>
      </rPr>
      <t>ホテル・旅館・民宿等</t>
    </r>
  </si>
  <si>
    <r>
      <rPr>
        <sz val="10"/>
        <rFont val="ＭＳ Ｐ明朝"/>
        <family val="1"/>
      </rPr>
      <t>　うち外国人</t>
    </r>
  </si>
  <si>
    <r>
      <rPr>
        <sz val="10"/>
        <rFont val="ＭＳ Ｐ明朝"/>
        <family val="1"/>
      </rPr>
      <t>キャンプ場</t>
    </r>
  </si>
  <si>
    <r>
      <rPr>
        <sz val="10"/>
        <rFont val="ＭＳ Ｐ明朝"/>
        <family val="1"/>
      </rPr>
      <t>未回答施設推計</t>
    </r>
  </si>
  <si>
    <r>
      <rPr>
        <sz val="10"/>
        <rFont val="ＭＳ Ｐ明朝"/>
        <family val="1"/>
      </rPr>
      <t>　うち外国人</t>
    </r>
  </si>
  <si>
    <r>
      <rPr>
        <sz val="10"/>
        <rFont val="ＭＳ Ｐ明朝"/>
        <family val="1"/>
      </rPr>
      <t>合計（回答</t>
    </r>
    <r>
      <rPr>
        <sz val="10"/>
        <rFont val="Century"/>
        <family val="1"/>
      </rPr>
      <t>+</t>
    </r>
    <r>
      <rPr>
        <sz val="10"/>
        <rFont val="ＭＳ Ｐ明朝"/>
        <family val="1"/>
      </rPr>
      <t>未回答推計）</t>
    </r>
  </si>
  <si>
    <r>
      <rPr>
        <sz val="10"/>
        <rFont val="ＭＳ Ｐ明朝"/>
        <family val="1"/>
      </rPr>
      <t>地域名</t>
    </r>
  </si>
  <si>
    <r>
      <rPr>
        <sz val="10"/>
        <rFont val="ＭＳ Ｐ明朝"/>
        <family val="1"/>
      </rPr>
      <t>構成比</t>
    </r>
  </si>
  <si>
    <r>
      <rPr>
        <sz val="10"/>
        <rFont val="ＭＳ Ｐ明朝"/>
        <family val="1"/>
      </rPr>
      <t>八幡</t>
    </r>
  </si>
  <si>
    <r>
      <rPr>
        <sz val="10"/>
        <rFont val="ＭＳ Ｐ明朝"/>
        <family val="1"/>
      </rPr>
      <t>合計</t>
    </r>
  </si>
  <si>
    <r>
      <rPr>
        <sz val="10"/>
        <rFont val="ＭＳ Ｐ明朝"/>
        <family val="1"/>
      </rPr>
      <t>大和</t>
    </r>
  </si>
  <si>
    <r>
      <rPr>
        <sz val="10"/>
        <rFont val="ＭＳ Ｐ明朝"/>
        <family val="1"/>
      </rPr>
      <t>合計</t>
    </r>
  </si>
  <si>
    <r>
      <rPr>
        <sz val="10"/>
        <rFont val="ＭＳ Ｐ明朝"/>
        <family val="1"/>
      </rPr>
      <t>白鳥</t>
    </r>
  </si>
  <si>
    <r>
      <rPr>
        <sz val="10"/>
        <rFont val="ＭＳ Ｐ明朝"/>
        <family val="1"/>
      </rPr>
      <t>高鷲</t>
    </r>
  </si>
  <si>
    <r>
      <rPr>
        <sz val="10"/>
        <rFont val="ＭＳ Ｐ明朝"/>
        <family val="1"/>
      </rPr>
      <t>合計</t>
    </r>
  </si>
  <si>
    <r>
      <rPr>
        <sz val="10"/>
        <rFont val="ＭＳ Ｐ明朝"/>
        <family val="1"/>
      </rPr>
      <t>美並</t>
    </r>
  </si>
  <si>
    <r>
      <rPr>
        <sz val="10"/>
        <rFont val="ＭＳ Ｐ明朝"/>
        <family val="1"/>
      </rPr>
      <t>合計</t>
    </r>
  </si>
  <si>
    <r>
      <rPr>
        <sz val="10"/>
        <rFont val="ＭＳ Ｐ明朝"/>
        <family val="1"/>
      </rPr>
      <t>明宝</t>
    </r>
  </si>
  <si>
    <r>
      <rPr>
        <sz val="10"/>
        <rFont val="ＭＳ Ｐ明朝"/>
        <family val="1"/>
      </rPr>
      <t>和良</t>
    </r>
  </si>
  <si>
    <r>
      <rPr>
        <sz val="10"/>
        <rFont val="ＭＳ Ｐ明朝"/>
        <family val="1"/>
      </rPr>
      <t>合計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</si>
</sst>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Century"/>
      <family val="1"/>
    </font>
    <font>
      <b/>
      <sz val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3" fontId="5" fillId="0" borderId="10" xfId="61" applyNumberFormat="1" applyFont="1" applyFill="1" applyBorder="1" applyAlignment="1">
      <alignment horizontal="center"/>
      <protection/>
    </xf>
    <xf numFmtId="3" fontId="5" fillId="0" borderId="11" xfId="61" applyNumberFormat="1" applyFont="1" applyFill="1" applyBorder="1" applyAlignment="1">
      <alignment horizontal="center"/>
      <protection/>
    </xf>
    <xf numFmtId="3" fontId="5" fillId="0" borderId="12" xfId="61" applyNumberFormat="1" applyFont="1" applyFill="1" applyBorder="1" applyAlignment="1">
      <alignment horizontal="center"/>
      <protection/>
    </xf>
    <xf numFmtId="176" fontId="5" fillId="0" borderId="0" xfId="61" applyNumberFormat="1" applyFont="1" applyFill="1" applyBorder="1" applyAlignment="1">
      <alignment horizontal="center" shrinkToFit="1"/>
      <protection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3" fontId="5" fillId="0" borderId="16" xfId="61" applyNumberFormat="1" applyFont="1" applyBorder="1">
      <alignment/>
      <protection/>
    </xf>
    <xf numFmtId="3" fontId="5" fillId="0" borderId="26" xfId="61" applyNumberFormat="1" applyFont="1" applyBorder="1">
      <alignment/>
      <protection/>
    </xf>
    <xf numFmtId="3" fontId="5" fillId="0" borderId="27" xfId="61" applyNumberFormat="1" applyFont="1" applyBorder="1">
      <alignment/>
      <protection/>
    </xf>
    <xf numFmtId="3" fontId="5" fillId="0" borderId="28" xfId="61" applyNumberFormat="1" applyFont="1" applyBorder="1" applyProtection="1">
      <alignment/>
      <protection locked="0"/>
    </xf>
    <xf numFmtId="3" fontId="5" fillId="0" borderId="29" xfId="61" applyNumberFormat="1" applyFont="1" applyBorder="1" applyProtection="1">
      <alignment/>
      <protection locked="0"/>
    </xf>
    <xf numFmtId="3" fontId="5" fillId="0" borderId="30" xfId="61" applyNumberFormat="1" applyFont="1" applyBorder="1" applyProtection="1">
      <alignment/>
      <protection locked="0"/>
    </xf>
    <xf numFmtId="0" fontId="5" fillId="0" borderId="31" xfId="0" applyFont="1" applyBorder="1" applyAlignment="1">
      <alignment vertical="center" shrinkToFit="1"/>
    </xf>
    <xf numFmtId="3" fontId="5" fillId="0" borderId="28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3" fontId="5" fillId="0" borderId="3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Q58"/>
  <sheetViews>
    <sheetView tabSelected="1" view="pageBreakPreview" zoomScale="60" zoomScalePageLayoutView="0" workbookViewId="0" topLeftCell="A1">
      <selection activeCell="T15" sqref="T15"/>
    </sheetView>
  </sheetViews>
  <sheetFormatPr defaultColWidth="9.140625" defaultRowHeight="15"/>
  <cols>
    <col min="1" max="1" width="6.421875" style="6" customWidth="1"/>
    <col min="2" max="2" width="12.421875" style="6" customWidth="1"/>
    <col min="3" max="14" width="6.57421875" style="6" bestFit="1" customWidth="1"/>
    <col min="15" max="15" width="7.421875" style="6" bestFit="1" customWidth="1"/>
    <col min="16" max="16" width="7.7109375" style="6" bestFit="1" customWidth="1"/>
    <col min="17" max="17" width="6.421875" style="6" bestFit="1" customWidth="1"/>
    <col min="18" max="16384" width="9.00390625" style="6" customWidth="1"/>
  </cols>
  <sheetData>
    <row r="1" ht="14.25" customHeight="1">
      <c r="A1" s="5" t="s">
        <v>16</v>
      </c>
    </row>
    <row r="2" ht="14.25" customHeight="1" thickBot="1">
      <c r="O2" s="7" t="s">
        <v>14</v>
      </c>
    </row>
    <row r="3" spans="1:16" ht="14.25" customHeight="1" thickBot="1">
      <c r="A3" s="8"/>
      <c r="B3" s="9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2" t="s">
        <v>12</v>
      </c>
      <c r="P3" s="4" t="s">
        <v>13</v>
      </c>
    </row>
    <row r="4" spans="1:16" ht="14.25" customHeight="1">
      <c r="A4" s="10" t="s">
        <v>17</v>
      </c>
      <c r="B4" s="11" t="s">
        <v>18</v>
      </c>
      <c r="C4" s="12">
        <f aca="true" t="shared" si="0" ref="C4:O7">C16+C22+C28+C34+C40+C46+C52</f>
        <v>43666</v>
      </c>
      <c r="D4" s="12">
        <f t="shared" si="0"/>
        <v>44327</v>
      </c>
      <c r="E4" s="12">
        <f t="shared" si="0"/>
        <v>29305</v>
      </c>
      <c r="F4" s="12">
        <f t="shared" si="0"/>
        <v>14701</v>
      </c>
      <c r="G4" s="12">
        <f t="shared" si="0"/>
        <v>17574</v>
      </c>
      <c r="H4" s="12">
        <f t="shared" si="0"/>
        <v>11071</v>
      </c>
      <c r="I4" s="12">
        <f t="shared" si="0"/>
        <v>29903</v>
      </c>
      <c r="J4" s="12">
        <f t="shared" si="0"/>
        <v>50637</v>
      </c>
      <c r="K4" s="12">
        <f t="shared" si="0"/>
        <v>16878</v>
      </c>
      <c r="L4" s="12">
        <f t="shared" si="0"/>
        <v>16841</v>
      </c>
      <c r="M4" s="12">
        <f t="shared" si="0"/>
        <v>16502</v>
      </c>
      <c r="N4" s="12">
        <f t="shared" si="0"/>
        <v>21298</v>
      </c>
      <c r="O4" s="13">
        <f t="shared" si="0"/>
        <v>312703</v>
      </c>
      <c r="P4" s="14">
        <v>1.0550496479265286</v>
      </c>
    </row>
    <row r="5" spans="1:16" ht="14.25" customHeight="1">
      <c r="A5" s="15"/>
      <c r="B5" s="16" t="s">
        <v>19</v>
      </c>
      <c r="C5" s="17">
        <f t="shared" si="0"/>
        <v>119</v>
      </c>
      <c r="D5" s="17">
        <f t="shared" si="0"/>
        <v>448</v>
      </c>
      <c r="E5" s="17">
        <f t="shared" si="0"/>
        <v>103</v>
      </c>
      <c r="F5" s="17">
        <f t="shared" si="0"/>
        <v>317</v>
      </c>
      <c r="G5" s="17">
        <f t="shared" si="0"/>
        <v>447</v>
      </c>
      <c r="H5" s="17">
        <f t="shared" si="0"/>
        <v>183</v>
      </c>
      <c r="I5" s="17">
        <f t="shared" si="0"/>
        <v>245</v>
      </c>
      <c r="J5" s="17">
        <f t="shared" si="0"/>
        <v>259</v>
      </c>
      <c r="K5" s="17">
        <f t="shared" si="0"/>
        <v>316</v>
      </c>
      <c r="L5" s="17">
        <f t="shared" si="0"/>
        <v>228</v>
      </c>
      <c r="M5" s="17">
        <f t="shared" si="0"/>
        <v>167</v>
      </c>
      <c r="N5" s="17">
        <f t="shared" si="0"/>
        <v>173</v>
      </c>
      <c r="O5" s="18">
        <f t="shared" si="0"/>
        <v>3005</v>
      </c>
      <c r="P5" s="14">
        <v>2.6359649122807016</v>
      </c>
    </row>
    <row r="6" spans="1:16" ht="14.25" customHeight="1">
      <c r="A6" s="15"/>
      <c r="B6" s="19" t="s">
        <v>20</v>
      </c>
      <c r="C6" s="20">
        <f t="shared" si="0"/>
        <v>1316</v>
      </c>
      <c r="D6" s="20">
        <f t="shared" si="0"/>
        <v>1186</v>
      </c>
      <c r="E6" s="20">
        <f t="shared" si="0"/>
        <v>783</v>
      </c>
      <c r="F6" s="20">
        <f t="shared" si="0"/>
        <v>1730</v>
      </c>
      <c r="G6" s="20">
        <f t="shared" si="0"/>
        <v>12537</v>
      </c>
      <c r="H6" s="20">
        <f t="shared" si="0"/>
        <v>7958</v>
      </c>
      <c r="I6" s="20">
        <f t="shared" si="0"/>
        <v>15800</v>
      </c>
      <c r="J6" s="20">
        <f t="shared" si="0"/>
        <v>33750</v>
      </c>
      <c r="K6" s="20">
        <f t="shared" si="0"/>
        <v>8300</v>
      </c>
      <c r="L6" s="20">
        <f t="shared" si="0"/>
        <v>4902</v>
      </c>
      <c r="M6" s="20">
        <f t="shared" si="0"/>
        <v>1532</v>
      </c>
      <c r="N6" s="20">
        <f t="shared" si="0"/>
        <v>1355</v>
      </c>
      <c r="O6" s="21">
        <f t="shared" si="0"/>
        <v>91149</v>
      </c>
      <c r="P6" s="14">
        <v>1.0979558403700447</v>
      </c>
    </row>
    <row r="7" spans="1:16" ht="14.25" customHeight="1" thickBot="1">
      <c r="A7" s="15"/>
      <c r="B7" s="16" t="s">
        <v>19</v>
      </c>
      <c r="C7" s="20">
        <f t="shared" si="0"/>
        <v>0</v>
      </c>
      <c r="D7" s="20">
        <f t="shared" si="0"/>
        <v>0</v>
      </c>
      <c r="E7" s="20">
        <f t="shared" si="0"/>
        <v>0</v>
      </c>
      <c r="F7" s="20">
        <f t="shared" si="0"/>
        <v>3</v>
      </c>
      <c r="G7" s="20">
        <f t="shared" si="0"/>
        <v>0</v>
      </c>
      <c r="H7" s="20">
        <f t="shared" si="0"/>
        <v>17</v>
      </c>
      <c r="I7" s="20">
        <f t="shared" si="0"/>
        <v>25</v>
      </c>
      <c r="J7" s="20">
        <f t="shared" si="0"/>
        <v>256</v>
      </c>
      <c r="K7" s="20">
        <f t="shared" si="0"/>
        <v>86</v>
      </c>
      <c r="L7" s="20">
        <f t="shared" si="0"/>
        <v>260</v>
      </c>
      <c r="M7" s="20">
        <f t="shared" si="0"/>
        <v>0</v>
      </c>
      <c r="N7" s="20">
        <f t="shared" si="0"/>
        <v>0</v>
      </c>
      <c r="O7" s="21">
        <f t="shared" si="0"/>
        <v>647</v>
      </c>
      <c r="P7" s="14">
        <v>10.60655737704918</v>
      </c>
    </row>
    <row r="8" spans="1:16" ht="14.25" customHeight="1">
      <c r="A8" s="15"/>
      <c r="B8" s="22" t="s">
        <v>15</v>
      </c>
      <c r="C8" s="12">
        <f aca="true" t="shared" si="1" ref="C8:O9">C4+C6</f>
        <v>44982</v>
      </c>
      <c r="D8" s="12">
        <f t="shared" si="1"/>
        <v>45513</v>
      </c>
      <c r="E8" s="12">
        <f t="shared" si="1"/>
        <v>30088</v>
      </c>
      <c r="F8" s="12">
        <f t="shared" si="1"/>
        <v>16431</v>
      </c>
      <c r="G8" s="12">
        <f t="shared" si="1"/>
        <v>30111</v>
      </c>
      <c r="H8" s="12">
        <f t="shared" si="1"/>
        <v>19029</v>
      </c>
      <c r="I8" s="12">
        <f t="shared" si="1"/>
        <v>45703</v>
      </c>
      <c r="J8" s="12">
        <f t="shared" si="1"/>
        <v>84387</v>
      </c>
      <c r="K8" s="12">
        <f t="shared" si="1"/>
        <v>25178</v>
      </c>
      <c r="L8" s="12">
        <f t="shared" si="1"/>
        <v>21743</v>
      </c>
      <c r="M8" s="12">
        <f t="shared" si="1"/>
        <v>18034</v>
      </c>
      <c r="N8" s="12">
        <f t="shared" si="1"/>
        <v>22653</v>
      </c>
      <c r="O8" s="13">
        <f t="shared" si="1"/>
        <v>403852</v>
      </c>
      <c r="P8" s="14">
        <v>1.0644379078765642</v>
      </c>
    </row>
    <row r="9" spans="1:16" ht="14.25" customHeight="1" thickBot="1">
      <c r="A9" s="15"/>
      <c r="B9" s="23" t="s">
        <v>19</v>
      </c>
      <c r="C9" s="20">
        <f t="shared" si="1"/>
        <v>119</v>
      </c>
      <c r="D9" s="20">
        <f t="shared" si="1"/>
        <v>448</v>
      </c>
      <c r="E9" s="20">
        <f t="shared" si="1"/>
        <v>103</v>
      </c>
      <c r="F9" s="20">
        <f t="shared" si="1"/>
        <v>320</v>
      </c>
      <c r="G9" s="20">
        <f t="shared" si="1"/>
        <v>447</v>
      </c>
      <c r="H9" s="20">
        <f t="shared" si="1"/>
        <v>200</v>
      </c>
      <c r="I9" s="20">
        <f t="shared" si="1"/>
        <v>270</v>
      </c>
      <c r="J9" s="20">
        <f t="shared" si="1"/>
        <v>515</v>
      </c>
      <c r="K9" s="20">
        <f t="shared" si="1"/>
        <v>402</v>
      </c>
      <c r="L9" s="20">
        <f t="shared" si="1"/>
        <v>488</v>
      </c>
      <c r="M9" s="20">
        <f t="shared" si="1"/>
        <v>167</v>
      </c>
      <c r="N9" s="20">
        <f t="shared" si="1"/>
        <v>173</v>
      </c>
      <c r="O9" s="21">
        <f t="shared" si="1"/>
        <v>3652</v>
      </c>
      <c r="P9" s="14">
        <v>3.0407993338884265</v>
      </c>
    </row>
    <row r="10" spans="1:16" ht="14.25" customHeight="1">
      <c r="A10" s="15"/>
      <c r="B10" s="24" t="s">
        <v>21</v>
      </c>
      <c r="C10" s="25">
        <v>8401</v>
      </c>
      <c r="D10" s="25">
        <v>8538</v>
      </c>
      <c r="E10" s="25">
        <v>5404</v>
      </c>
      <c r="F10" s="25">
        <v>2619</v>
      </c>
      <c r="G10" s="26">
        <v>4941</v>
      </c>
      <c r="H10" s="26">
        <v>3149</v>
      </c>
      <c r="I10" s="25">
        <v>7534</v>
      </c>
      <c r="J10" s="26">
        <v>14476</v>
      </c>
      <c r="K10" s="25">
        <v>4293</v>
      </c>
      <c r="L10" s="26">
        <v>3546</v>
      </c>
      <c r="M10" s="25">
        <v>2982</v>
      </c>
      <c r="N10" s="25">
        <v>4236</v>
      </c>
      <c r="O10" s="27">
        <f>SUM(C10:N10)</f>
        <v>70119</v>
      </c>
      <c r="P10" s="14">
        <v>0.879433602568605</v>
      </c>
    </row>
    <row r="11" spans="1:16" ht="14.25" customHeight="1" thickBot="1">
      <c r="A11" s="15"/>
      <c r="B11" s="24" t="s">
        <v>22</v>
      </c>
      <c r="C11" s="28">
        <v>22</v>
      </c>
      <c r="D11" s="28">
        <v>84</v>
      </c>
      <c r="E11" s="28">
        <v>18</v>
      </c>
      <c r="F11" s="28">
        <v>51</v>
      </c>
      <c r="G11" s="29">
        <v>73</v>
      </c>
      <c r="H11" s="29">
        <v>33</v>
      </c>
      <c r="I11" s="28">
        <v>45</v>
      </c>
      <c r="J11" s="29">
        <v>88</v>
      </c>
      <c r="K11" s="28">
        <v>69</v>
      </c>
      <c r="L11" s="29">
        <v>80</v>
      </c>
      <c r="M11" s="28">
        <v>28</v>
      </c>
      <c r="N11" s="28">
        <v>32</v>
      </c>
      <c r="O11" s="30">
        <f>SUM(C11:N11)</f>
        <v>623</v>
      </c>
      <c r="P11" s="14">
        <v>2.505405249637046</v>
      </c>
    </row>
    <row r="12" spans="1:16" ht="14.25" customHeight="1">
      <c r="A12" s="15"/>
      <c r="B12" s="11" t="s">
        <v>23</v>
      </c>
      <c r="C12" s="12">
        <f aca="true" t="shared" si="2" ref="C12:O13">C8+C10</f>
        <v>53383</v>
      </c>
      <c r="D12" s="12">
        <f t="shared" si="2"/>
        <v>54051</v>
      </c>
      <c r="E12" s="12">
        <f t="shared" si="2"/>
        <v>35492</v>
      </c>
      <c r="F12" s="12">
        <f t="shared" si="2"/>
        <v>19050</v>
      </c>
      <c r="G12" s="12">
        <f t="shared" si="2"/>
        <v>35052</v>
      </c>
      <c r="H12" s="12">
        <f t="shared" si="2"/>
        <v>22178</v>
      </c>
      <c r="I12" s="12">
        <f t="shared" si="2"/>
        <v>53237</v>
      </c>
      <c r="J12" s="12">
        <f t="shared" si="2"/>
        <v>98863</v>
      </c>
      <c r="K12" s="12">
        <f t="shared" si="2"/>
        <v>29471</v>
      </c>
      <c r="L12" s="12">
        <f t="shared" si="2"/>
        <v>25289</v>
      </c>
      <c r="M12" s="12">
        <f t="shared" si="2"/>
        <v>21016</v>
      </c>
      <c r="N12" s="12">
        <f t="shared" si="2"/>
        <v>26889</v>
      </c>
      <c r="O12" s="13">
        <f t="shared" si="2"/>
        <v>473971</v>
      </c>
      <c r="P12" s="14">
        <v>1.0323106879007526</v>
      </c>
    </row>
    <row r="13" spans="1:16" ht="14.25" customHeight="1" thickBot="1">
      <c r="A13" s="31"/>
      <c r="B13" s="23" t="s">
        <v>22</v>
      </c>
      <c r="C13" s="32">
        <f t="shared" si="2"/>
        <v>141</v>
      </c>
      <c r="D13" s="32">
        <f>D9+D11</f>
        <v>532</v>
      </c>
      <c r="E13" s="32">
        <f t="shared" si="2"/>
        <v>121</v>
      </c>
      <c r="F13" s="32">
        <f t="shared" si="2"/>
        <v>371</v>
      </c>
      <c r="G13" s="32">
        <f t="shared" si="2"/>
        <v>520</v>
      </c>
      <c r="H13" s="32">
        <f t="shared" si="2"/>
        <v>233</v>
      </c>
      <c r="I13" s="32">
        <f t="shared" si="2"/>
        <v>315</v>
      </c>
      <c r="J13" s="32">
        <f t="shared" si="2"/>
        <v>603</v>
      </c>
      <c r="K13" s="32">
        <f t="shared" si="2"/>
        <v>471</v>
      </c>
      <c r="L13" s="32">
        <f t="shared" si="2"/>
        <v>568</v>
      </c>
      <c r="M13" s="32">
        <f t="shared" si="2"/>
        <v>195</v>
      </c>
      <c r="N13" s="32">
        <f t="shared" si="2"/>
        <v>205</v>
      </c>
      <c r="O13" s="33">
        <f t="shared" si="2"/>
        <v>4275</v>
      </c>
      <c r="P13" s="14">
        <v>2.9489625287419554</v>
      </c>
    </row>
    <row r="14" ht="14.25" customHeight="1" thickBot="1">
      <c r="P14" s="14"/>
    </row>
    <row r="15" spans="1:17" ht="14.25" customHeight="1" thickBot="1">
      <c r="A15" s="8" t="s">
        <v>24</v>
      </c>
      <c r="B15" s="9"/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9</v>
      </c>
      <c r="M15" s="1" t="s">
        <v>10</v>
      </c>
      <c r="N15" s="3" t="s">
        <v>11</v>
      </c>
      <c r="O15" s="2" t="s">
        <v>12</v>
      </c>
      <c r="P15" s="4" t="s">
        <v>13</v>
      </c>
      <c r="Q15" s="34" t="s">
        <v>25</v>
      </c>
    </row>
    <row r="16" spans="1:17" ht="14.25" customHeight="1">
      <c r="A16" s="16" t="s">
        <v>26</v>
      </c>
      <c r="B16" s="16" t="s">
        <v>18</v>
      </c>
      <c r="C16" s="20">
        <v>3760</v>
      </c>
      <c r="D16" s="20">
        <v>4058</v>
      </c>
      <c r="E16" s="20">
        <v>3745</v>
      </c>
      <c r="F16" s="20">
        <v>3989</v>
      </c>
      <c r="G16" s="20">
        <v>4327</v>
      </c>
      <c r="H16" s="20">
        <v>3640</v>
      </c>
      <c r="I16" s="20">
        <v>9825</v>
      </c>
      <c r="J16" s="20">
        <v>13392</v>
      </c>
      <c r="K16" s="20">
        <v>5948</v>
      </c>
      <c r="L16" s="20">
        <v>6125</v>
      </c>
      <c r="M16" s="20">
        <v>5526</v>
      </c>
      <c r="N16" s="21">
        <v>4332</v>
      </c>
      <c r="O16" s="35">
        <v>68667</v>
      </c>
      <c r="P16" s="14">
        <v>0.9201977968963576</v>
      </c>
      <c r="Q16" s="36">
        <v>0.21959175319712315</v>
      </c>
    </row>
    <row r="17" spans="1:17" ht="14.25" customHeight="1">
      <c r="A17" s="16"/>
      <c r="B17" s="16" t="s">
        <v>19</v>
      </c>
      <c r="C17" s="20">
        <v>76</v>
      </c>
      <c r="D17" s="20">
        <v>261</v>
      </c>
      <c r="E17" s="20">
        <v>79</v>
      </c>
      <c r="F17" s="20">
        <v>291</v>
      </c>
      <c r="G17" s="20">
        <v>412</v>
      </c>
      <c r="H17" s="20">
        <v>109</v>
      </c>
      <c r="I17" s="20">
        <v>139</v>
      </c>
      <c r="J17" s="20">
        <v>114</v>
      </c>
      <c r="K17" s="20">
        <v>293</v>
      </c>
      <c r="L17" s="20">
        <v>200</v>
      </c>
      <c r="M17" s="20">
        <v>163</v>
      </c>
      <c r="N17" s="21">
        <v>164</v>
      </c>
      <c r="O17" s="35">
        <v>2301</v>
      </c>
      <c r="P17" s="14"/>
      <c r="Q17" s="37"/>
    </row>
    <row r="18" spans="1:17" ht="14.25" customHeight="1">
      <c r="A18" s="16"/>
      <c r="B18" s="19" t="s">
        <v>20</v>
      </c>
      <c r="C18" s="38">
        <v>0</v>
      </c>
      <c r="D18" s="38">
        <v>0</v>
      </c>
      <c r="E18" s="38">
        <v>0</v>
      </c>
      <c r="F18" s="38">
        <v>914</v>
      </c>
      <c r="G18" s="38">
        <v>5715</v>
      </c>
      <c r="H18" s="38">
        <v>5896</v>
      </c>
      <c r="I18" s="38">
        <v>5437</v>
      </c>
      <c r="J18" s="38">
        <v>6808</v>
      </c>
      <c r="K18" s="38">
        <v>1355</v>
      </c>
      <c r="L18" s="38">
        <v>1358</v>
      </c>
      <c r="M18" s="38">
        <v>0</v>
      </c>
      <c r="N18" s="39">
        <v>0</v>
      </c>
      <c r="O18" s="40">
        <v>27483</v>
      </c>
      <c r="P18" s="14">
        <v>0.8686156763590392</v>
      </c>
      <c r="Q18" s="36">
        <v>0.3015172958562354</v>
      </c>
    </row>
    <row r="19" spans="1:17" ht="14.25" customHeight="1">
      <c r="A19" s="16"/>
      <c r="B19" s="41" t="s">
        <v>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0</v>
      </c>
      <c r="O19" s="42">
        <v>0</v>
      </c>
      <c r="P19" s="14"/>
      <c r="Q19" s="37"/>
    </row>
    <row r="20" spans="1:17" ht="14.25" customHeight="1">
      <c r="A20" s="16"/>
      <c r="B20" s="16" t="s">
        <v>27</v>
      </c>
      <c r="C20" s="20">
        <f aca="true" t="shared" si="3" ref="C20:O21">C16+C18</f>
        <v>3760</v>
      </c>
      <c r="D20" s="20">
        <f t="shared" si="3"/>
        <v>4058</v>
      </c>
      <c r="E20" s="20">
        <f t="shared" si="3"/>
        <v>3745</v>
      </c>
      <c r="F20" s="20">
        <f t="shared" si="3"/>
        <v>4903</v>
      </c>
      <c r="G20" s="20">
        <f t="shared" si="3"/>
        <v>10042</v>
      </c>
      <c r="H20" s="20">
        <f t="shared" si="3"/>
        <v>9536</v>
      </c>
      <c r="I20" s="20">
        <f t="shared" si="3"/>
        <v>15262</v>
      </c>
      <c r="J20" s="20">
        <f t="shared" si="3"/>
        <v>20200</v>
      </c>
      <c r="K20" s="20">
        <f t="shared" si="3"/>
        <v>7303</v>
      </c>
      <c r="L20" s="20">
        <f t="shared" si="3"/>
        <v>7483</v>
      </c>
      <c r="M20" s="20">
        <f t="shared" si="3"/>
        <v>5526</v>
      </c>
      <c r="N20" s="21">
        <f t="shared" si="3"/>
        <v>4332</v>
      </c>
      <c r="O20" s="35">
        <f t="shared" si="3"/>
        <v>96150</v>
      </c>
      <c r="P20" s="14">
        <v>0.904838982891344</v>
      </c>
      <c r="Q20" s="36">
        <v>0.23808226776145716</v>
      </c>
    </row>
    <row r="21" spans="1:17" ht="14.25" customHeight="1" thickBot="1">
      <c r="A21" s="16"/>
      <c r="B21" s="16" t="s">
        <v>19</v>
      </c>
      <c r="C21" s="20">
        <f t="shared" si="3"/>
        <v>76</v>
      </c>
      <c r="D21" s="20">
        <f t="shared" si="3"/>
        <v>261</v>
      </c>
      <c r="E21" s="20">
        <f t="shared" si="3"/>
        <v>79</v>
      </c>
      <c r="F21" s="20">
        <f t="shared" si="3"/>
        <v>291</v>
      </c>
      <c r="G21" s="20">
        <f t="shared" si="3"/>
        <v>412</v>
      </c>
      <c r="H21" s="20">
        <f t="shared" si="3"/>
        <v>109</v>
      </c>
      <c r="I21" s="20">
        <f t="shared" si="3"/>
        <v>139</v>
      </c>
      <c r="J21" s="20">
        <f t="shared" si="3"/>
        <v>114</v>
      </c>
      <c r="K21" s="20">
        <f t="shared" si="3"/>
        <v>293</v>
      </c>
      <c r="L21" s="20">
        <f t="shared" si="3"/>
        <v>200</v>
      </c>
      <c r="M21" s="20">
        <f t="shared" si="3"/>
        <v>163</v>
      </c>
      <c r="N21" s="21">
        <f t="shared" si="3"/>
        <v>164</v>
      </c>
      <c r="O21" s="35">
        <f t="shared" si="3"/>
        <v>2301</v>
      </c>
      <c r="P21" s="14"/>
      <c r="Q21" s="37"/>
    </row>
    <row r="22" spans="1:17" ht="14.25" customHeight="1">
      <c r="A22" s="11" t="s">
        <v>28</v>
      </c>
      <c r="B22" s="11" t="s">
        <v>18</v>
      </c>
      <c r="C22" s="12">
        <v>91</v>
      </c>
      <c r="D22" s="12">
        <v>146</v>
      </c>
      <c r="E22" s="12">
        <v>97</v>
      </c>
      <c r="F22" s="12">
        <v>47</v>
      </c>
      <c r="G22" s="12">
        <v>118</v>
      </c>
      <c r="H22" s="12">
        <v>91</v>
      </c>
      <c r="I22" s="12">
        <v>684</v>
      </c>
      <c r="J22" s="12">
        <v>731</v>
      </c>
      <c r="K22" s="12">
        <v>104</v>
      </c>
      <c r="L22" s="12">
        <v>80</v>
      </c>
      <c r="M22" s="12">
        <v>154</v>
      </c>
      <c r="N22" s="13">
        <v>54</v>
      </c>
      <c r="O22" s="43">
        <v>2397</v>
      </c>
      <c r="P22" s="14">
        <v>0.9096774193548387</v>
      </c>
      <c r="Q22" s="36">
        <v>0.007665420542815387</v>
      </c>
    </row>
    <row r="23" spans="1:17" ht="14.25" customHeight="1">
      <c r="A23" s="16"/>
      <c r="B23" s="16" t="s">
        <v>19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0</v>
      </c>
      <c r="O23" s="35">
        <v>0</v>
      </c>
      <c r="P23" s="14"/>
      <c r="Q23" s="37"/>
    </row>
    <row r="24" spans="1:17" ht="14.25" customHeight="1">
      <c r="A24" s="16"/>
      <c r="B24" s="19" t="s">
        <v>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>
        <v>0</v>
      </c>
      <c r="P24" s="14">
        <v>0</v>
      </c>
      <c r="Q24" s="36">
        <v>0</v>
      </c>
    </row>
    <row r="25" spans="1:17" ht="14.25" customHeight="1">
      <c r="A25" s="16"/>
      <c r="B25" s="41" t="s">
        <v>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42">
        <v>0</v>
      </c>
      <c r="P25" s="14"/>
      <c r="Q25" s="37"/>
    </row>
    <row r="26" spans="1:17" ht="14.25" customHeight="1">
      <c r="A26" s="16"/>
      <c r="B26" s="16" t="s">
        <v>29</v>
      </c>
      <c r="C26" s="20">
        <f aca="true" t="shared" si="4" ref="C26:O27">C22+C24</f>
        <v>91</v>
      </c>
      <c r="D26" s="20">
        <f t="shared" si="4"/>
        <v>146</v>
      </c>
      <c r="E26" s="20">
        <f t="shared" si="4"/>
        <v>97</v>
      </c>
      <c r="F26" s="20">
        <f t="shared" si="4"/>
        <v>47</v>
      </c>
      <c r="G26" s="20">
        <f t="shared" si="4"/>
        <v>118</v>
      </c>
      <c r="H26" s="20">
        <f t="shared" si="4"/>
        <v>91</v>
      </c>
      <c r="I26" s="20">
        <f t="shared" si="4"/>
        <v>684</v>
      </c>
      <c r="J26" s="20">
        <f t="shared" si="4"/>
        <v>731</v>
      </c>
      <c r="K26" s="20">
        <f t="shared" si="4"/>
        <v>104</v>
      </c>
      <c r="L26" s="20">
        <f t="shared" si="4"/>
        <v>80</v>
      </c>
      <c r="M26" s="20">
        <f t="shared" si="4"/>
        <v>154</v>
      </c>
      <c r="N26" s="21">
        <f t="shared" si="4"/>
        <v>54</v>
      </c>
      <c r="O26" s="35">
        <f t="shared" si="4"/>
        <v>2397</v>
      </c>
      <c r="P26" s="14">
        <v>0.26483261518064305</v>
      </c>
      <c r="Q26" s="36">
        <v>0.005935342650277824</v>
      </c>
    </row>
    <row r="27" spans="1:17" ht="14.25" customHeight="1" thickBot="1">
      <c r="A27" s="16"/>
      <c r="B27" s="16" t="s">
        <v>19</v>
      </c>
      <c r="C27" s="20">
        <f t="shared" si="4"/>
        <v>0</v>
      </c>
      <c r="D27" s="20">
        <f t="shared" si="4"/>
        <v>0</v>
      </c>
      <c r="E27" s="20">
        <f t="shared" si="4"/>
        <v>0</v>
      </c>
      <c r="F27" s="20">
        <f t="shared" si="4"/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0">
        <f t="shared" si="4"/>
        <v>0</v>
      </c>
      <c r="K27" s="20">
        <f t="shared" si="4"/>
        <v>0</v>
      </c>
      <c r="L27" s="20">
        <f t="shared" si="4"/>
        <v>0</v>
      </c>
      <c r="M27" s="20">
        <f t="shared" si="4"/>
        <v>0</v>
      </c>
      <c r="N27" s="21">
        <f t="shared" si="4"/>
        <v>0</v>
      </c>
      <c r="O27" s="35">
        <f t="shared" si="4"/>
        <v>0</v>
      </c>
      <c r="P27" s="14"/>
      <c r="Q27" s="37"/>
    </row>
    <row r="28" spans="1:17" ht="14.25" customHeight="1">
      <c r="A28" s="11" t="s">
        <v>30</v>
      </c>
      <c r="B28" s="11" t="s">
        <v>18</v>
      </c>
      <c r="C28" s="12">
        <v>6400</v>
      </c>
      <c r="D28" s="12">
        <v>6155</v>
      </c>
      <c r="E28" s="12">
        <v>4494</v>
      </c>
      <c r="F28" s="12">
        <v>1341</v>
      </c>
      <c r="G28" s="12">
        <v>1599</v>
      </c>
      <c r="H28" s="12">
        <v>1169</v>
      </c>
      <c r="I28" s="12">
        <v>2458</v>
      </c>
      <c r="J28" s="12">
        <v>6098</v>
      </c>
      <c r="K28" s="12">
        <v>1362</v>
      </c>
      <c r="L28" s="12">
        <v>1430</v>
      </c>
      <c r="M28" s="12">
        <v>1256</v>
      </c>
      <c r="N28" s="13">
        <v>3419</v>
      </c>
      <c r="O28" s="43">
        <v>37181</v>
      </c>
      <c r="P28" s="14">
        <v>0.915157034557448</v>
      </c>
      <c r="Q28" s="36">
        <v>0.11890196128594865</v>
      </c>
    </row>
    <row r="29" spans="1:17" ht="14.25" customHeight="1">
      <c r="A29" s="16"/>
      <c r="B29" s="16" t="s">
        <v>19</v>
      </c>
      <c r="C29" s="20">
        <v>0</v>
      </c>
      <c r="D29" s="20">
        <v>20</v>
      </c>
      <c r="E29" s="20">
        <v>13</v>
      </c>
      <c r="F29" s="20">
        <v>26</v>
      </c>
      <c r="G29" s="20">
        <v>0</v>
      </c>
      <c r="H29" s="20">
        <v>12</v>
      </c>
      <c r="I29" s="20">
        <v>57</v>
      </c>
      <c r="J29" s="20">
        <v>86</v>
      </c>
      <c r="K29" s="20">
        <v>20</v>
      </c>
      <c r="L29" s="20">
        <v>10</v>
      </c>
      <c r="M29" s="20">
        <v>2</v>
      </c>
      <c r="N29" s="21">
        <v>0</v>
      </c>
      <c r="O29" s="35">
        <v>246</v>
      </c>
      <c r="P29" s="14"/>
      <c r="Q29" s="37"/>
    </row>
    <row r="30" spans="1:17" ht="14.25" customHeight="1">
      <c r="A30" s="16"/>
      <c r="B30" s="19" t="s">
        <v>20</v>
      </c>
      <c r="C30" s="38">
        <v>0</v>
      </c>
      <c r="D30" s="38">
        <v>0</v>
      </c>
      <c r="E30" s="38">
        <v>0</v>
      </c>
      <c r="F30" s="38">
        <v>33</v>
      </c>
      <c r="G30" s="38">
        <v>798</v>
      </c>
      <c r="H30" s="38">
        <v>35</v>
      </c>
      <c r="I30" s="38">
        <v>1913</v>
      </c>
      <c r="J30" s="38">
        <v>5294</v>
      </c>
      <c r="K30" s="38">
        <v>1209</v>
      </c>
      <c r="L30" s="38">
        <v>449</v>
      </c>
      <c r="M30" s="38">
        <v>99</v>
      </c>
      <c r="N30" s="39">
        <v>99</v>
      </c>
      <c r="O30" s="40">
        <v>9929</v>
      </c>
      <c r="P30" s="14">
        <v>6.566798941798941</v>
      </c>
      <c r="Q30" s="36">
        <v>0.10893152969313981</v>
      </c>
    </row>
    <row r="31" spans="1:17" ht="14.25" customHeight="1">
      <c r="A31" s="16"/>
      <c r="B31" s="41" t="s">
        <v>19</v>
      </c>
      <c r="C31" s="17">
        <v>0</v>
      </c>
      <c r="D31" s="17">
        <v>0</v>
      </c>
      <c r="E31" s="17">
        <v>0</v>
      </c>
      <c r="F31" s="17">
        <v>3</v>
      </c>
      <c r="G31" s="17">
        <v>0</v>
      </c>
      <c r="H31" s="17">
        <v>17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8">
        <v>0</v>
      </c>
      <c r="O31" s="42">
        <v>20</v>
      </c>
      <c r="P31" s="14"/>
      <c r="Q31" s="37"/>
    </row>
    <row r="32" spans="1:17" ht="14.25" customHeight="1">
      <c r="A32" s="16"/>
      <c r="B32" s="16" t="s">
        <v>29</v>
      </c>
      <c r="C32" s="20">
        <f aca="true" t="shared" si="5" ref="C32:O33">C28+C30</f>
        <v>6400</v>
      </c>
      <c r="D32" s="20">
        <f t="shared" si="5"/>
        <v>6155</v>
      </c>
      <c r="E32" s="20">
        <f t="shared" si="5"/>
        <v>4494</v>
      </c>
      <c r="F32" s="20">
        <f t="shared" si="5"/>
        <v>1374</v>
      </c>
      <c r="G32" s="20">
        <f t="shared" si="5"/>
        <v>2397</v>
      </c>
      <c r="H32" s="20">
        <f t="shared" si="5"/>
        <v>1204</v>
      </c>
      <c r="I32" s="20">
        <f t="shared" si="5"/>
        <v>4371</v>
      </c>
      <c r="J32" s="20">
        <f t="shared" si="5"/>
        <v>11392</v>
      </c>
      <c r="K32" s="20">
        <f t="shared" si="5"/>
        <v>2571</v>
      </c>
      <c r="L32" s="20">
        <f t="shared" si="5"/>
        <v>1879</v>
      </c>
      <c r="M32" s="20">
        <f t="shared" si="5"/>
        <v>1355</v>
      </c>
      <c r="N32" s="21">
        <f t="shared" si="5"/>
        <v>3518</v>
      </c>
      <c r="O32" s="35">
        <f t="shared" si="5"/>
        <v>47110</v>
      </c>
      <c r="P32" s="14">
        <v>1.1179401993355482</v>
      </c>
      <c r="Q32" s="36">
        <v>0.11665164466190585</v>
      </c>
    </row>
    <row r="33" spans="1:17" ht="14.25" customHeight="1" thickBot="1">
      <c r="A33" s="23"/>
      <c r="B33" s="23" t="s">
        <v>19</v>
      </c>
      <c r="C33" s="32">
        <f t="shared" si="5"/>
        <v>0</v>
      </c>
      <c r="D33" s="32">
        <f t="shared" si="5"/>
        <v>20</v>
      </c>
      <c r="E33" s="32">
        <f t="shared" si="5"/>
        <v>13</v>
      </c>
      <c r="F33" s="32">
        <f t="shared" si="5"/>
        <v>29</v>
      </c>
      <c r="G33" s="32">
        <f t="shared" si="5"/>
        <v>0</v>
      </c>
      <c r="H33" s="32">
        <f t="shared" si="5"/>
        <v>29</v>
      </c>
      <c r="I33" s="32">
        <f t="shared" si="5"/>
        <v>57</v>
      </c>
      <c r="J33" s="32">
        <f t="shared" si="5"/>
        <v>86</v>
      </c>
      <c r="K33" s="32">
        <f t="shared" si="5"/>
        <v>20</v>
      </c>
      <c r="L33" s="32">
        <f t="shared" si="5"/>
        <v>10</v>
      </c>
      <c r="M33" s="32">
        <f t="shared" si="5"/>
        <v>2</v>
      </c>
      <c r="N33" s="33">
        <f t="shared" si="5"/>
        <v>0</v>
      </c>
      <c r="O33" s="44">
        <f t="shared" si="5"/>
        <v>266</v>
      </c>
      <c r="P33" s="14"/>
      <c r="Q33" s="37"/>
    </row>
    <row r="34" spans="1:17" ht="14.25" customHeight="1">
      <c r="A34" s="16" t="s">
        <v>31</v>
      </c>
      <c r="B34" s="16" t="s">
        <v>18</v>
      </c>
      <c r="C34" s="20">
        <v>30436</v>
      </c>
      <c r="D34" s="20">
        <v>30921</v>
      </c>
      <c r="E34" s="20">
        <v>19036</v>
      </c>
      <c r="F34" s="20">
        <v>8932</v>
      </c>
      <c r="G34" s="20">
        <v>10390</v>
      </c>
      <c r="H34" s="20">
        <v>5614</v>
      </c>
      <c r="I34" s="20">
        <v>14847</v>
      </c>
      <c r="J34" s="20">
        <v>26358</v>
      </c>
      <c r="K34" s="20">
        <v>8472</v>
      </c>
      <c r="L34" s="20">
        <v>8553</v>
      </c>
      <c r="M34" s="20">
        <v>8875</v>
      </c>
      <c r="N34" s="21">
        <v>12245</v>
      </c>
      <c r="O34" s="35">
        <v>184679</v>
      </c>
      <c r="P34" s="14">
        <v>1.1637208012753864</v>
      </c>
      <c r="Q34" s="36">
        <v>0.5905891532860253</v>
      </c>
    </row>
    <row r="35" spans="1:17" ht="14.25" customHeight="1">
      <c r="A35" s="16"/>
      <c r="B35" s="16" t="s">
        <v>19</v>
      </c>
      <c r="C35" s="20">
        <v>39</v>
      </c>
      <c r="D35" s="20">
        <v>167</v>
      </c>
      <c r="E35" s="20">
        <v>11</v>
      </c>
      <c r="F35" s="20">
        <v>0</v>
      </c>
      <c r="G35" s="20">
        <v>31</v>
      </c>
      <c r="H35" s="20">
        <v>62</v>
      </c>
      <c r="I35" s="20">
        <v>38</v>
      </c>
      <c r="J35" s="20">
        <v>18</v>
      </c>
      <c r="K35" s="20">
        <v>3</v>
      </c>
      <c r="L35" s="20">
        <v>18</v>
      </c>
      <c r="M35" s="20">
        <v>2</v>
      </c>
      <c r="N35" s="21">
        <v>9</v>
      </c>
      <c r="O35" s="35">
        <v>398</v>
      </c>
      <c r="P35" s="14"/>
      <c r="Q35" s="37"/>
    </row>
    <row r="36" spans="1:17" ht="14.25" customHeight="1">
      <c r="A36" s="16"/>
      <c r="B36" s="19" t="s">
        <v>20</v>
      </c>
      <c r="C36" s="38">
        <v>1142</v>
      </c>
      <c r="D36" s="38">
        <v>1052</v>
      </c>
      <c r="E36" s="38">
        <v>622</v>
      </c>
      <c r="F36" s="38">
        <v>369</v>
      </c>
      <c r="G36" s="38">
        <v>4397</v>
      </c>
      <c r="H36" s="38">
        <v>1472</v>
      </c>
      <c r="I36" s="38">
        <v>4526</v>
      </c>
      <c r="J36" s="38">
        <v>13220</v>
      </c>
      <c r="K36" s="38">
        <v>3599</v>
      </c>
      <c r="L36" s="38">
        <v>1200</v>
      </c>
      <c r="M36" s="38">
        <v>502</v>
      </c>
      <c r="N36" s="39">
        <v>810</v>
      </c>
      <c r="O36" s="40">
        <v>32911</v>
      </c>
      <c r="P36" s="14">
        <v>1.159246213455442</v>
      </c>
      <c r="Q36" s="36">
        <v>0.361068141175438</v>
      </c>
    </row>
    <row r="37" spans="1:17" ht="14.25" customHeight="1">
      <c r="A37" s="16"/>
      <c r="B37" s="41" t="s">
        <v>19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8">
        <v>0</v>
      </c>
      <c r="O37" s="42">
        <v>0</v>
      </c>
      <c r="P37" s="14"/>
      <c r="Q37" s="37"/>
    </row>
    <row r="38" spans="1:17" ht="14.25" customHeight="1">
      <c r="A38" s="16"/>
      <c r="B38" s="16" t="s">
        <v>32</v>
      </c>
      <c r="C38" s="20">
        <f aca="true" t="shared" si="6" ref="C38:O39">C34+C36</f>
        <v>31578</v>
      </c>
      <c r="D38" s="20">
        <f t="shared" si="6"/>
        <v>31973</v>
      </c>
      <c r="E38" s="20">
        <f t="shared" si="6"/>
        <v>19658</v>
      </c>
      <c r="F38" s="20">
        <f t="shared" si="6"/>
        <v>9301</v>
      </c>
      <c r="G38" s="20">
        <f t="shared" si="6"/>
        <v>14787</v>
      </c>
      <c r="H38" s="20">
        <f t="shared" si="6"/>
        <v>7086</v>
      </c>
      <c r="I38" s="20">
        <f t="shared" si="6"/>
        <v>19373</v>
      </c>
      <c r="J38" s="20">
        <f t="shared" si="6"/>
        <v>39578</v>
      </c>
      <c r="K38" s="20">
        <f t="shared" si="6"/>
        <v>12071</v>
      </c>
      <c r="L38" s="20">
        <f t="shared" si="6"/>
        <v>9753</v>
      </c>
      <c r="M38" s="20">
        <f t="shared" si="6"/>
        <v>9377</v>
      </c>
      <c r="N38" s="21">
        <f t="shared" si="6"/>
        <v>13055</v>
      </c>
      <c r="O38" s="35">
        <f t="shared" si="6"/>
        <v>217590</v>
      </c>
      <c r="P38" s="14">
        <v>1.1630417933902408</v>
      </c>
      <c r="Q38" s="36">
        <v>0.5387864861384863</v>
      </c>
    </row>
    <row r="39" spans="1:17" ht="14.25" customHeight="1" thickBot="1">
      <c r="A39" s="23"/>
      <c r="B39" s="23" t="s">
        <v>19</v>
      </c>
      <c r="C39" s="32">
        <f t="shared" si="6"/>
        <v>39</v>
      </c>
      <c r="D39" s="32">
        <f t="shared" si="6"/>
        <v>167</v>
      </c>
      <c r="E39" s="32">
        <f t="shared" si="6"/>
        <v>11</v>
      </c>
      <c r="F39" s="32">
        <f t="shared" si="6"/>
        <v>0</v>
      </c>
      <c r="G39" s="32">
        <f t="shared" si="6"/>
        <v>31</v>
      </c>
      <c r="H39" s="32">
        <f t="shared" si="6"/>
        <v>62</v>
      </c>
      <c r="I39" s="32">
        <f t="shared" si="6"/>
        <v>38</v>
      </c>
      <c r="J39" s="32">
        <f t="shared" si="6"/>
        <v>18</v>
      </c>
      <c r="K39" s="32">
        <f t="shared" si="6"/>
        <v>3</v>
      </c>
      <c r="L39" s="32">
        <f t="shared" si="6"/>
        <v>18</v>
      </c>
      <c r="M39" s="32">
        <f t="shared" si="6"/>
        <v>2</v>
      </c>
      <c r="N39" s="33">
        <f t="shared" si="6"/>
        <v>9</v>
      </c>
      <c r="O39" s="44">
        <f t="shared" si="6"/>
        <v>398</v>
      </c>
      <c r="P39" s="14"/>
      <c r="Q39" s="37"/>
    </row>
    <row r="40" spans="1:17" ht="14.25" customHeight="1">
      <c r="A40" s="16" t="s">
        <v>33</v>
      </c>
      <c r="B40" s="16" t="s">
        <v>18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35"/>
      <c r="P40" s="14"/>
      <c r="Q40" s="36">
        <v>0</v>
      </c>
    </row>
    <row r="41" spans="1:17" ht="14.25" customHeight="1">
      <c r="A41" s="16"/>
      <c r="B41" s="16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35"/>
      <c r="P41" s="14"/>
      <c r="Q41" s="37"/>
    </row>
    <row r="42" spans="1:17" ht="14.25" customHeight="1">
      <c r="A42" s="16"/>
      <c r="B42" s="19" t="s">
        <v>20</v>
      </c>
      <c r="C42" s="38">
        <v>174</v>
      </c>
      <c r="D42" s="38">
        <v>134</v>
      </c>
      <c r="E42" s="38">
        <v>161</v>
      </c>
      <c r="F42" s="38">
        <v>298</v>
      </c>
      <c r="G42" s="38">
        <v>662</v>
      </c>
      <c r="H42" s="38">
        <v>415</v>
      </c>
      <c r="I42" s="38">
        <v>1975</v>
      </c>
      <c r="J42" s="38">
        <v>3426</v>
      </c>
      <c r="K42" s="38">
        <v>1129</v>
      </c>
      <c r="L42" s="38">
        <v>1464</v>
      </c>
      <c r="M42" s="38">
        <v>931</v>
      </c>
      <c r="N42" s="39">
        <v>446</v>
      </c>
      <c r="O42" s="40">
        <v>11215</v>
      </c>
      <c r="P42" s="14">
        <v>1.307261918638536</v>
      </c>
      <c r="Q42" s="36">
        <v>0.12304029665712185</v>
      </c>
    </row>
    <row r="43" spans="1:17" ht="14.25" customHeight="1">
      <c r="A43" s="16"/>
      <c r="B43" s="41" t="s">
        <v>19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25</v>
      </c>
      <c r="J43" s="17">
        <v>250</v>
      </c>
      <c r="K43" s="17">
        <v>86</v>
      </c>
      <c r="L43" s="17">
        <v>260</v>
      </c>
      <c r="M43" s="17">
        <v>0</v>
      </c>
      <c r="N43" s="18">
        <v>0</v>
      </c>
      <c r="O43" s="42">
        <v>621</v>
      </c>
      <c r="P43" s="14"/>
      <c r="Q43" s="37"/>
    </row>
    <row r="44" spans="1:17" ht="14.25" customHeight="1">
      <c r="A44" s="16"/>
      <c r="B44" s="16" t="s">
        <v>34</v>
      </c>
      <c r="C44" s="20">
        <f aca="true" t="shared" si="7" ref="C44:O45">C40+C42</f>
        <v>174</v>
      </c>
      <c r="D44" s="20">
        <f t="shared" si="7"/>
        <v>134</v>
      </c>
      <c r="E44" s="20">
        <f t="shared" si="7"/>
        <v>161</v>
      </c>
      <c r="F44" s="20">
        <f t="shared" si="7"/>
        <v>298</v>
      </c>
      <c r="G44" s="20">
        <f t="shared" si="7"/>
        <v>662</v>
      </c>
      <c r="H44" s="20">
        <f t="shared" si="7"/>
        <v>415</v>
      </c>
      <c r="I44" s="20">
        <f t="shared" si="7"/>
        <v>1975</v>
      </c>
      <c r="J44" s="20">
        <f t="shared" si="7"/>
        <v>3426</v>
      </c>
      <c r="K44" s="20">
        <f t="shared" si="7"/>
        <v>1129</v>
      </c>
      <c r="L44" s="20">
        <f t="shared" si="7"/>
        <v>1464</v>
      </c>
      <c r="M44" s="20">
        <f t="shared" si="7"/>
        <v>931</v>
      </c>
      <c r="N44" s="21">
        <f t="shared" si="7"/>
        <v>446</v>
      </c>
      <c r="O44" s="35">
        <f t="shared" si="7"/>
        <v>11215</v>
      </c>
      <c r="P44" s="14">
        <v>1.307261918638536</v>
      </c>
      <c r="Q44" s="36">
        <v>0.02777007418559274</v>
      </c>
    </row>
    <row r="45" spans="1:17" ht="14.25" customHeight="1" thickBot="1">
      <c r="A45" s="23"/>
      <c r="B45" s="23" t="s">
        <v>19</v>
      </c>
      <c r="C45" s="32">
        <f t="shared" si="7"/>
        <v>0</v>
      </c>
      <c r="D45" s="32">
        <f t="shared" si="7"/>
        <v>0</v>
      </c>
      <c r="E45" s="32">
        <f t="shared" si="7"/>
        <v>0</v>
      </c>
      <c r="F45" s="32">
        <f t="shared" si="7"/>
        <v>0</v>
      </c>
      <c r="G45" s="32">
        <f t="shared" si="7"/>
        <v>0</v>
      </c>
      <c r="H45" s="32">
        <f t="shared" si="7"/>
        <v>0</v>
      </c>
      <c r="I45" s="32">
        <f t="shared" si="7"/>
        <v>25</v>
      </c>
      <c r="J45" s="32">
        <f t="shared" si="7"/>
        <v>250</v>
      </c>
      <c r="K45" s="32">
        <f t="shared" si="7"/>
        <v>86</v>
      </c>
      <c r="L45" s="32">
        <f t="shared" si="7"/>
        <v>260</v>
      </c>
      <c r="M45" s="32">
        <f t="shared" si="7"/>
        <v>0</v>
      </c>
      <c r="N45" s="33">
        <f t="shared" si="7"/>
        <v>0</v>
      </c>
      <c r="O45" s="44">
        <f t="shared" si="7"/>
        <v>621</v>
      </c>
      <c r="P45" s="14"/>
      <c r="Q45" s="37"/>
    </row>
    <row r="46" spans="1:17" ht="14.25" customHeight="1">
      <c r="A46" s="11" t="s">
        <v>35</v>
      </c>
      <c r="B46" s="11" t="s">
        <v>18</v>
      </c>
      <c r="C46" s="12">
        <v>2959</v>
      </c>
      <c r="D46" s="12">
        <v>3047</v>
      </c>
      <c r="E46" s="12">
        <v>1902</v>
      </c>
      <c r="F46" s="12">
        <v>341</v>
      </c>
      <c r="G46" s="12">
        <v>1073</v>
      </c>
      <c r="H46" s="12">
        <v>468</v>
      </c>
      <c r="I46" s="12">
        <v>1949</v>
      </c>
      <c r="J46" s="12">
        <v>3897</v>
      </c>
      <c r="K46" s="12">
        <v>918</v>
      </c>
      <c r="L46" s="12">
        <v>549</v>
      </c>
      <c r="M46" s="12">
        <v>592</v>
      </c>
      <c r="N46" s="13">
        <v>1239</v>
      </c>
      <c r="O46" s="43">
        <v>18934</v>
      </c>
      <c r="P46" s="14">
        <v>1.0298052866311325</v>
      </c>
      <c r="Q46" s="36">
        <v>0.0605494670661938</v>
      </c>
    </row>
    <row r="47" spans="1:17" ht="14.25" customHeight="1">
      <c r="A47" s="16"/>
      <c r="B47" s="16" t="s">
        <v>19</v>
      </c>
      <c r="C47" s="20">
        <v>4</v>
      </c>
      <c r="D47" s="20">
        <v>0</v>
      </c>
      <c r="E47" s="20">
        <v>0</v>
      </c>
      <c r="F47" s="20">
        <v>0</v>
      </c>
      <c r="G47" s="20">
        <v>4</v>
      </c>
      <c r="H47" s="20">
        <v>0</v>
      </c>
      <c r="I47" s="20">
        <v>11</v>
      </c>
      <c r="J47" s="20">
        <v>41</v>
      </c>
      <c r="K47" s="20">
        <v>0</v>
      </c>
      <c r="L47" s="20">
        <v>0</v>
      </c>
      <c r="M47" s="20">
        <v>0</v>
      </c>
      <c r="N47" s="21">
        <v>0</v>
      </c>
      <c r="O47" s="35">
        <v>60</v>
      </c>
      <c r="P47" s="14"/>
      <c r="Q47" s="37"/>
    </row>
    <row r="48" spans="1:17" ht="14.25" customHeight="1">
      <c r="A48" s="16"/>
      <c r="B48" s="19" t="s">
        <v>20</v>
      </c>
      <c r="C48" s="38">
        <v>0</v>
      </c>
      <c r="D48" s="38">
        <v>0</v>
      </c>
      <c r="E48" s="38">
        <v>0</v>
      </c>
      <c r="F48" s="38">
        <v>2</v>
      </c>
      <c r="G48" s="38">
        <v>227</v>
      </c>
      <c r="H48" s="38">
        <v>30</v>
      </c>
      <c r="I48" s="38">
        <v>731</v>
      </c>
      <c r="J48" s="38">
        <v>2119</v>
      </c>
      <c r="K48" s="38">
        <v>226</v>
      </c>
      <c r="L48" s="38">
        <v>23</v>
      </c>
      <c r="M48" s="38">
        <v>0</v>
      </c>
      <c r="N48" s="39">
        <v>0</v>
      </c>
      <c r="O48" s="40">
        <v>3358</v>
      </c>
      <c r="P48" s="14">
        <v>1.1148738379814076</v>
      </c>
      <c r="Q48" s="36">
        <v>0.03684077718899823</v>
      </c>
    </row>
    <row r="49" spans="1:17" ht="14.25" customHeight="1">
      <c r="A49" s="16"/>
      <c r="B49" s="41" t="s">
        <v>19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6</v>
      </c>
      <c r="K49" s="17">
        <v>0</v>
      </c>
      <c r="L49" s="17">
        <v>0</v>
      </c>
      <c r="M49" s="17">
        <v>0</v>
      </c>
      <c r="N49" s="18">
        <v>0</v>
      </c>
      <c r="O49" s="42">
        <v>6</v>
      </c>
      <c r="P49" s="14"/>
      <c r="Q49" s="37"/>
    </row>
    <row r="50" spans="1:17" ht="14.25" customHeight="1">
      <c r="A50" s="16"/>
      <c r="B50" s="16" t="s">
        <v>34</v>
      </c>
      <c r="C50" s="20">
        <f aca="true" t="shared" si="8" ref="C50:O51">C46+C48</f>
        <v>2959</v>
      </c>
      <c r="D50" s="20">
        <f t="shared" si="8"/>
        <v>3047</v>
      </c>
      <c r="E50" s="20">
        <f t="shared" si="8"/>
        <v>1902</v>
      </c>
      <c r="F50" s="20">
        <f t="shared" si="8"/>
        <v>343</v>
      </c>
      <c r="G50" s="20">
        <f t="shared" si="8"/>
        <v>1300</v>
      </c>
      <c r="H50" s="20">
        <f t="shared" si="8"/>
        <v>498</v>
      </c>
      <c r="I50" s="20">
        <f t="shared" si="8"/>
        <v>2680</v>
      </c>
      <c r="J50" s="20">
        <f t="shared" si="8"/>
        <v>6016</v>
      </c>
      <c r="K50" s="20">
        <f t="shared" si="8"/>
        <v>1144</v>
      </c>
      <c r="L50" s="20">
        <f t="shared" si="8"/>
        <v>572</v>
      </c>
      <c r="M50" s="20">
        <f t="shared" si="8"/>
        <v>592</v>
      </c>
      <c r="N50" s="21">
        <f t="shared" si="8"/>
        <v>1239</v>
      </c>
      <c r="O50" s="35">
        <f t="shared" si="8"/>
        <v>22292</v>
      </c>
      <c r="P50" s="14">
        <v>1.041779605570614</v>
      </c>
      <c r="Q50" s="36">
        <v>0.055198439032120676</v>
      </c>
    </row>
    <row r="51" spans="1:17" ht="14.25" customHeight="1" thickBot="1">
      <c r="A51" s="23"/>
      <c r="B51" s="23" t="s">
        <v>19</v>
      </c>
      <c r="C51" s="32">
        <f t="shared" si="8"/>
        <v>4</v>
      </c>
      <c r="D51" s="32">
        <f t="shared" si="8"/>
        <v>0</v>
      </c>
      <c r="E51" s="32">
        <f t="shared" si="8"/>
        <v>0</v>
      </c>
      <c r="F51" s="32">
        <f t="shared" si="8"/>
        <v>0</v>
      </c>
      <c r="G51" s="32">
        <f t="shared" si="8"/>
        <v>4</v>
      </c>
      <c r="H51" s="32">
        <f t="shared" si="8"/>
        <v>0</v>
      </c>
      <c r="I51" s="32">
        <f t="shared" si="8"/>
        <v>11</v>
      </c>
      <c r="J51" s="32">
        <f t="shared" si="8"/>
        <v>47</v>
      </c>
      <c r="K51" s="32">
        <f t="shared" si="8"/>
        <v>0</v>
      </c>
      <c r="L51" s="32">
        <f t="shared" si="8"/>
        <v>0</v>
      </c>
      <c r="M51" s="32">
        <f t="shared" si="8"/>
        <v>0</v>
      </c>
      <c r="N51" s="33">
        <f t="shared" si="8"/>
        <v>0</v>
      </c>
      <c r="O51" s="44">
        <f t="shared" si="8"/>
        <v>66</v>
      </c>
      <c r="P51" s="14"/>
      <c r="Q51" s="37"/>
    </row>
    <row r="52" spans="1:17" ht="14.25" customHeight="1">
      <c r="A52" s="11" t="s">
        <v>36</v>
      </c>
      <c r="B52" s="11" t="s">
        <v>18</v>
      </c>
      <c r="C52" s="12">
        <v>20</v>
      </c>
      <c r="D52" s="12">
        <v>0</v>
      </c>
      <c r="E52" s="12">
        <v>31</v>
      </c>
      <c r="F52" s="12">
        <v>51</v>
      </c>
      <c r="G52" s="12">
        <v>67</v>
      </c>
      <c r="H52" s="12">
        <v>89</v>
      </c>
      <c r="I52" s="12">
        <v>140</v>
      </c>
      <c r="J52" s="12">
        <v>161</v>
      </c>
      <c r="K52" s="12">
        <v>74</v>
      </c>
      <c r="L52" s="12">
        <v>104</v>
      </c>
      <c r="M52" s="12">
        <v>99</v>
      </c>
      <c r="N52" s="13">
        <v>9</v>
      </c>
      <c r="O52" s="43">
        <v>845</v>
      </c>
      <c r="P52" s="14">
        <v>0.5954897815362932</v>
      </c>
      <c r="Q52" s="36">
        <v>0.002702244621893618</v>
      </c>
    </row>
    <row r="53" spans="1:17" ht="14.25" customHeight="1">
      <c r="A53" s="16"/>
      <c r="B53" s="16" t="s">
        <v>19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0</v>
      </c>
      <c r="O53" s="35">
        <v>0</v>
      </c>
      <c r="P53" s="14"/>
      <c r="Q53" s="37"/>
    </row>
    <row r="54" spans="1:17" ht="14.25" customHeight="1">
      <c r="A54" s="16"/>
      <c r="B54" s="19" t="s">
        <v>20</v>
      </c>
      <c r="C54" s="38">
        <v>0</v>
      </c>
      <c r="D54" s="38">
        <v>0</v>
      </c>
      <c r="E54" s="38">
        <v>0</v>
      </c>
      <c r="F54" s="38">
        <v>114</v>
      </c>
      <c r="G54" s="38">
        <v>738</v>
      </c>
      <c r="H54" s="38">
        <v>110</v>
      </c>
      <c r="I54" s="38">
        <v>1218</v>
      </c>
      <c r="J54" s="38">
        <v>2883</v>
      </c>
      <c r="K54" s="38">
        <v>782</v>
      </c>
      <c r="L54" s="38">
        <v>408</v>
      </c>
      <c r="M54" s="38">
        <v>0</v>
      </c>
      <c r="N54" s="39">
        <v>0</v>
      </c>
      <c r="O54" s="40">
        <v>6253</v>
      </c>
      <c r="P54" s="14">
        <v>1.8030565167243369</v>
      </c>
      <c r="Q54" s="36">
        <v>0.06860195942906669</v>
      </c>
    </row>
    <row r="55" spans="1:17" ht="14.25" customHeight="1">
      <c r="A55" s="16"/>
      <c r="B55" s="41" t="s">
        <v>19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8">
        <v>0</v>
      </c>
      <c r="O55" s="42">
        <v>0</v>
      </c>
      <c r="P55" s="14"/>
      <c r="Q55" s="37"/>
    </row>
    <row r="56" spans="1:17" ht="14.25" customHeight="1">
      <c r="A56" s="16"/>
      <c r="B56" s="16" t="s">
        <v>37</v>
      </c>
      <c r="C56" s="20">
        <f aca="true" t="shared" si="9" ref="C56:O57">C52+C54</f>
        <v>20</v>
      </c>
      <c r="D56" s="20">
        <f t="shared" si="9"/>
        <v>0</v>
      </c>
      <c r="E56" s="20">
        <f t="shared" si="9"/>
        <v>31</v>
      </c>
      <c r="F56" s="20">
        <f t="shared" si="9"/>
        <v>165</v>
      </c>
      <c r="G56" s="20">
        <f t="shared" si="9"/>
        <v>805</v>
      </c>
      <c r="H56" s="20">
        <f t="shared" si="9"/>
        <v>199</v>
      </c>
      <c r="I56" s="20">
        <f t="shared" si="9"/>
        <v>1358</v>
      </c>
      <c r="J56" s="20">
        <f t="shared" si="9"/>
        <v>3044</v>
      </c>
      <c r="K56" s="20">
        <f t="shared" si="9"/>
        <v>856</v>
      </c>
      <c r="L56" s="20">
        <f t="shared" si="9"/>
        <v>512</v>
      </c>
      <c r="M56" s="20">
        <f t="shared" si="9"/>
        <v>99</v>
      </c>
      <c r="N56" s="21">
        <f t="shared" si="9"/>
        <v>9</v>
      </c>
      <c r="O56" s="35">
        <f t="shared" si="9"/>
        <v>7098</v>
      </c>
      <c r="P56" s="14">
        <v>1.452424800491099</v>
      </c>
      <c r="Q56" s="36">
        <v>0.017575745570159364</v>
      </c>
    </row>
    <row r="57" spans="1:17" ht="14.25" customHeight="1" thickBot="1">
      <c r="A57" s="23"/>
      <c r="B57" s="23" t="s">
        <v>19</v>
      </c>
      <c r="C57" s="32">
        <f t="shared" si="9"/>
        <v>0</v>
      </c>
      <c r="D57" s="32">
        <f t="shared" si="9"/>
        <v>0</v>
      </c>
      <c r="E57" s="32">
        <f t="shared" si="9"/>
        <v>0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3">
        <f t="shared" si="9"/>
        <v>0</v>
      </c>
      <c r="O57" s="44">
        <f t="shared" si="9"/>
        <v>0</v>
      </c>
      <c r="P57" s="14"/>
      <c r="Q57" s="37"/>
    </row>
    <row r="58" ht="14.25" customHeight="1">
      <c r="A58" s="37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/>
  <printOptions/>
  <pageMargins left="0.25" right="0.25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原 拓也 (hara takuya)</cp:lastModifiedBy>
  <cp:lastPrinted>2014-09-29T05:05:50Z</cp:lastPrinted>
  <dcterms:created xsi:type="dcterms:W3CDTF">2012-02-01T04:57:34Z</dcterms:created>
  <dcterms:modified xsi:type="dcterms:W3CDTF">2014-11-10T07:50:26Z</dcterms:modified>
  <cp:category/>
  <cp:version/>
  <cp:contentType/>
  <cp:contentStatus/>
</cp:coreProperties>
</file>