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53.1.19\r07\本所\03総務部\05契約管財課\05 入札・契約\R8電気入札\02 施行伺・公告\総契第08-3号　郡上八幡総合運動場他15施設\"/>
    </mc:Choice>
  </mc:AlternateContent>
  <xr:revisionPtr revIDLastSave="0" documentId="13_ncr:1_{0622BBC8-6CF7-48C0-8FA4-213C7BEDE9F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表紙" sheetId="3" r:id="rId1"/>
    <sheet name="総括" sheetId="2" r:id="rId2"/>
    <sheet name="様式1-2" sheetId="1" r:id="rId3"/>
  </sheets>
  <definedNames>
    <definedName name="_xlnm.Print_Area" localSheetId="1">総括!$A$1:$J$22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F19" i="2"/>
  <c r="C19" i="2"/>
  <c r="F287" i="1"/>
  <c r="F20" i="2" s="1"/>
  <c r="H286" i="1"/>
  <c r="E286" i="1"/>
  <c r="H285" i="1"/>
  <c r="E285" i="1"/>
  <c r="H284" i="1"/>
  <c r="E284" i="1"/>
  <c r="I284" i="1" s="1"/>
  <c r="H283" i="1"/>
  <c r="E283" i="1"/>
  <c r="H282" i="1"/>
  <c r="E282" i="1"/>
  <c r="H281" i="1"/>
  <c r="E281" i="1"/>
  <c r="H280" i="1"/>
  <c r="E280" i="1"/>
  <c r="H279" i="1"/>
  <c r="E279" i="1"/>
  <c r="H278" i="1"/>
  <c r="E278" i="1"/>
  <c r="H277" i="1"/>
  <c r="E277" i="1"/>
  <c r="H276" i="1"/>
  <c r="E276" i="1"/>
  <c r="I276" i="1" s="1"/>
  <c r="H275" i="1"/>
  <c r="E275" i="1"/>
  <c r="E258" i="1"/>
  <c r="E259" i="1"/>
  <c r="E260" i="1"/>
  <c r="E261" i="1"/>
  <c r="E262" i="1"/>
  <c r="E263" i="1"/>
  <c r="E264" i="1"/>
  <c r="E265" i="1"/>
  <c r="E266" i="1"/>
  <c r="E267" i="1"/>
  <c r="E268" i="1"/>
  <c r="E257" i="1"/>
  <c r="E240" i="1"/>
  <c r="E241" i="1"/>
  <c r="E242" i="1"/>
  <c r="E243" i="1"/>
  <c r="E244" i="1"/>
  <c r="E245" i="1"/>
  <c r="E246" i="1"/>
  <c r="E247" i="1"/>
  <c r="E248" i="1"/>
  <c r="E249" i="1"/>
  <c r="E250" i="1"/>
  <c r="E239" i="1"/>
  <c r="E222" i="1"/>
  <c r="E223" i="1"/>
  <c r="E224" i="1"/>
  <c r="E225" i="1"/>
  <c r="E226" i="1"/>
  <c r="E227" i="1"/>
  <c r="E228" i="1"/>
  <c r="E229" i="1"/>
  <c r="E230" i="1"/>
  <c r="E231" i="1"/>
  <c r="E232" i="1"/>
  <c r="E221" i="1"/>
  <c r="E204" i="1"/>
  <c r="E205" i="1"/>
  <c r="E206" i="1"/>
  <c r="E207" i="1"/>
  <c r="E208" i="1"/>
  <c r="E209" i="1"/>
  <c r="E210" i="1"/>
  <c r="E211" i="1"/>
  <c r="E212" i="1"/>
  <c r="E213" i="1"/>
  <c r="E214" i="1"/>
  <c r="E203" i="1"/>
  <c r="E186" i="1"/>
  <c r="E187" i="1"/>
  <c r="E188" i="1"/>
  <c r="E189" i="1"/>
  <c r="E190" i="1"/>
  <c r="E191" i="1"/>
  <c r="E192" i="1"/>
  <c r="E193" i="1"/>
  <c r="E194" i="1"/>
  <c r="E195" i="1"/>
  <c r="E196" i="1"/>
  <c r="E185" i="1"/>
  <c r="E168" i="1"/>
  <c r="E169" i="1"/>
  <c r="E170" i="1"/>
  <c r="E171" i="1"/>
  <c r="E172" i="1"/>
  <c r="E173" i="1"/>
  <c r="E174" i="1"/>
  <c r="E175" i="1"/>
  <c r="E176" i="1"/>
  <c r="E177" i="1"/>
  <c r="E178" i="1"/>
  <c r="E167" i="1"/>
  <c r="E150" i="1"/>
  <c r="E151" i="1"/>
  <c r="E152" i="1"/>
  <c r="E153" i="1"/>
  <c r="E154" i="1"/>
  <c r="E155" i="1"/>
  <c r="E156" i="1"/>
  <c r="E157" i="1"/>
  <c r="E158" i="1"/>
  <c r="E159" i="1"/>
  <c r="E160" i="1"/>
  <c r="E149" i="1"/>
  <c r="E132" i="1"/>
  <c r="E133" i="1"/>
  <c r="E134" i="1"/>
  <c r="E135" i="1"/>
  <c r="E136" i="1"/>
  <c r="E137" i="1"/>
  <c r="E138" i="1"/>
  <c r="E139" i="1"/>
  <c r="E140" i="1"/>
  <c r="E141" i="1"/>
  <c r="E142" i="1"/>
  <c r="E131" i="1"/>
  <c r="E114" i="1"/>
  <c r="E115" i="1"/>
  <c r="E116" i="1"/>
  <c r="E117" i="1"/>
  <c r="E118" i="1"/>
  <c r="E119" i="1"/>
  <c r="E120" i="1"/>
  <c r="E121" i="1"/>
  <c r="E122" i="1"/>
  <c r="E123" i="1"/>
  <c r="E124" i="1"/>
  <c r="E113" i="1"/>
  <c r="E96" i="1"/>
  <c r="E97" i="1"/>
  <c r="E98" i="1"/>
  <c r="E99" i="1"/>
  <c r="E100" i="1"/>
  <c r="E101" i="1"/>
  <c r="E102" i="1"/>
  <c r="E103" i="1"/>
  <c r="E104" i="1"/>
  <c r="E105" i="1"/>
  <c r="E106" i="1"/>
  <c r="E95" i="1"/>
  <c r="E78" i="1"/>
  <c r="E79" i="1"/>
  <c r="E80" i="1"/>
  <c r="E81" i="1"/>
  <c r="E82" i="1"/>
  <c r="E83" i="1"/>
  <c r="E84" i="1"/>
  <c r="E85" i="1"/>
  <c r="E86" i="1"/>
  <c r="E87" i="1"/>
  <c r="E88" i="1"/>
  <c r="E77" i="1"/>
  <c r="E60" i="1"/>
  <c r="E61" i="1"/>
  <c r="E62" i="1"/>
  <c r="E63" i="1"/>
  <c r="E64" i="1"/>
  <c r="E65" i="1"/>
  <c r="E66" i="1"/>
  <c r="E67" i="1"/>
  <c r="E68" i="1"/>
  <c r="E69" i="1"/>
  <c r="E70" i="1"/>
  <c r="E59" i="1"/>
  <c r="E42" i="1"/>
  <c r="E43" i="1"/>
  <c r="E44" i="1"/>
  <c r="E45" i="1"/>
  <c r="E46" i="1"/>
  <c r="E47" i="1"/>
  <c r="E48" i="1"/>
  <c r="E49" i="1"/>
  <c r="E50" i="1"/>
  <c r="E51" i="1"/>
  <c r="E52" i="1"/>
  <c r="E41" i="1"/>
  <c r="E24" i="1"/>
  <c r="E25" i="1"/>
  <c r="E26" i="1"/>
  <c r="E27" i="1"/>
  <c r="E28" i="1"/>
  <c r="E29" i="1"/>
  <c r="E30" i="1"/>
  <c r="E31" i="1"/>
  <c r="E32" i="1"/>
  <c r="E33" i="1"/>
  <c r="E34" i="1"/>
  <c r="E23" i="1"/>
  <c r="C5" i="2"/>
  <c r="I282" i="1" l="1"/>
  <c r="I277" i="1"/>
  <c r="I281" i="1"/>
  <c r="I280" i="1"/>
  <c r="I279" i="1"/>
  <c r="I278" i="1"/>
  <c r="I286" i="1"/>
  <c r="I285" i="1"/>
  <c r="E287" i="1"/>
  <c r="E20" i="2" s="1"/>
  <c r="I283" i="1"/>
  <c r="H287" i="1"/>
  <c r="I20" i="2" s="1"/>
  <c r="I275" i="1"/>
  <c r="E6" i="1"/>
  <c r="E7" i="1"/>
  <c r="E8" i="1"/>
  <c r="E9" i="1"/>
  <c r="E10" i="1"/>
  <c r="E11" i="1"/>
  <c r="E12" i="1"/>
  <c r="E13" i="1"/>
  <c r="E14" i="1"/>
  <c r="E15" i="1"/>
  <c r="E16" i="1"/>
  <c r="E5" i="1"/>
  <c r="I287" i="1" l="1"/>
  <c r="C6" i="2"/>
  <c r="F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I268" i="1" l="1"/>
  <c r="I257" i="1"/>
  <c r="I259" i="1"/>
  <c r="I261" i="1"/>
  <c r="I263" i="1"/>
  <c r="I265" i="1"/>
  <c r="I267" i="1"/>
  <c r="I264" i="1"/>
  <c r="I266" i="1"/>
  <c r="I262" i="1"/>
  <c r="H269" i="1"/>
  <c r="I19" i="2" s="1"/>
  <c r="I258" i="1"/>
  <c r="I260" i="1"/>
  <c r="E269" i="1"/>
  <c r="E19" i="2" s="1"/>
  <c r="J19" i="2" l="1"/>
  <c r="J20" i="2"/>
  <c r="I269" i="1"/>
  <c r="C18" i="2" l="1"/>
  <c r="C17" i="2"/>
  <c r="C16" i="2"/>
  <c r="F251" i="1"/>
  <c r="F18" i="2" s="1"/>
  <c r="H250" i="1"/>
  <c r="H249" i="1"/>
  <c r="H248" i="1"/>
  <c r="I248" i="1"/>
  <c r="H247" i="1"/>
  <c r="H246" i="1"/>
  <c r="H245" i="1"/>
  <c r="H244" i="1"/>
  <c r="H243" i="1"/>
  <c r="H242" i="1"/>
  <c r="I242" i="1" s="1"/>
  <c r="H241" i="1"/>
  <c r="H240" i="1"/>
  <c r="I240" i="1" s="1"/>
  <c r="H239" i="1"/>
  <c r="I243" i="1" l="1"/>
  <c r="I247" i="1"/>
  <c r="I245" i="1"/>
  <c r="I250" i="1"/>
  <c r="I246" i="1"/>
  <c r="I244" i="1"/>
  <c r="H251" i="1"/>
  <c r="I18" i="2" s="1"/>
  <c r="I239" i="1"/>
  <c r="I241" i="1"/>
  <c r="I249" i="1"/>
  <c r="E251" i="1"/>
  <c r="E18" i="2" l="1"/>
  <c r="J18" i="2" s="1"/>
  <c r="I251" i="1"/>
  <c r="F233" i="1"/>
  <c r="F17" i="2" s="1"/>
  <c r="H232" i="1"/>
  <c r="H231" i="1"/>
  <c r="H230" i="1"/>
  <c r="H229" i="1"/>
  <c r="H228" i="1"/>
  <c r="H227" i="1"/>
  <c r="H226" i="1"/>
  <c r="H225" i="1"/>
  <c r="H224" i="1"/>
  <c r="H223" i="1"/>
  <c r="H222" i="1"/>
  <c r="H221" i="1"/>
  <c r="I231" i="1" l="1"/>
  <c r="I232" i="1"/>
  <c r="I230" i="1"/>
  <c r="I229" i="1"/>
  <c r="I228" i="1"/>
  <c r="I227" i="1"/>
  <c r="I226" i="1"/>
  <c r="I225" i="1"/>
  <c r="I224" i="1"/>
  <c r="I223" i="1"/>
  <c r="H233" i="1"/>
  <c r="I17" i="2" s="1"/>
  <c r="I222" i="1"/>
  <c r="I221" i="1"/>
  <c r="E233" i="1"/>
  <c r="E17" i="2" s="1"/>
  <c r="F215" i="1"/>
  <c r="F16" i="2" s="1"/>
  <c r="H214" i="1"/>
  <c r="H213" i="1"/>
  <c r="H212" i="1"/>
  <c r="H211" i="1"/>
  <c r="H210" i="1"/>
  <c r="H209" i="1"/>
  <c r="H208" i="1"/>
  <c r="H207" i="1"/>
  <c r="H206" i="1"/>
  <c r="H205" i="1"/>
  <c r="H204" i="1"/>
  <c r="H203" i="1"/>
  <c r="F35" i="1"/>
  <c r="F6" i="2" s="1"/>
  <c r="H34" i="1"/>
  <c r="H33" i="1"/>
  <c r="H32" i="1"/>
  <c r="H31" i="1"/>
  <c r="H30" i="1"/>
  <c r="H29" i="1"/>
  <c r="H28" i="1"/>
  <c r="H27" i="1"/>
  <c r="H26" i="1"/>
  <c r="H25" i="1"/>
  <c r="H24" i="1"/>
  <c r="H23" i="1"/>
  <c r="I209" i="1" l="1"/>
  <c r="J17" i="2"/>
  <c r="I233" i="1"/>
  <c r="I213" i="1"/>
  <c r="I211" i="1"/>
  <c r="I212" i="1"/>
  <c r="I210" i="1"/>
  <c r="H215" i="1"/>
  <c r="I16" i="2" s="1"/>
  <c r="I204" i="1"/>
  <c r="I203" i="1"/>
  <c r="I205" i="1"/>
  <c r="I207" i="1"/>
  <c r="I214" i="1"/>
  <c r="I206" i="1"/>
  <c r="I208" i="1"/>
  <c r="I27" i="1"/>
  <c r="I31" i="1"/>
  <c r="I33" i="1"/>
  <c r="I24" i="1"/>
  <c r="I34" i="1"/>
  <c r="I32" i="1"/>
  <c r="I30" i="1"/>
  <c r="I29" i="1"/>
  <c r="I28" i="1"/>
  <c r="I26" i="1"/>
  <c r="I25" i="1"/>
  <c r="E35" i="1"/>
  <c r="I23" i="1"/>
  <c r="E215" i="1"/>
  <c r="E16" i="2" s="1"/>
  <c r="H35" i="1"/>
  <c r="I6" i="2" s="1"/>
  <c r="E6" i="2" l="1"/>
  <c r="J6" i="2" s="1"/>
  <c r="J16" i="2"/>
  <c r="I215" i="1"/>
  <c r="I35" i="1"/>
  <c r="H106" i="1"/>
  <c r="H105" i="1"/>
  <c r="H104" i="1"/>
  <c r="H103" i="1"/>
  <c r="H102" i="1"/>
  <c r="H101" i="1"/>
  <c r="H100" i="1"/>
  <c r="H99" i="1"/>
  <c r="H98" i="1"/>
  <c r="H97" i="1"/>
  <c r="H96" i="1"/>
  <c r="H95" i="1"/>
  <c r="I99" i="1" l="1"/>
  <c r="I96" i="1"/>
  <c r="I98" i="1"/>
  <c r="I100" i="1"/>
  <c r="I106" i="1"/>
  <c r="I97" i="1"/>
  <c r="I101" i="1"/>
  <c r="I105" i="1"/>
  <c r="I103" i="1"/>
  <c r="I95" i="1"/>
  <c r="I102" i="1"/>
  <c r="I104" i="1"/>
  <c r="C15" i="2"/>
  <c r="C14" i="2"/>
  <c r="C13" i="2"/>
  <c r="C12" i="2"/>
  <c r="C11" i="2"/>
  <c r="C10" i="2"/>
  <c r="C9" i="2"/>
  <c r="C8" i="2"/>
  <c r="C7" i="2"/>
  <c r="F197" i="1"/>
  <c r="F15" i="2" s="1"/>
  <c r="H196" i="1"/>
  <c r="H195" i="1"/>
  <c r="H194" i="1"/>
  <c r="H193" i="1"/>
  <c r="H192" i="1"/>
  <c r="H191" i="1"/>
  <c r="H190" i="1"/>
  <c r="H189" i="1"/>
  <c r="H188" i="1"/>
  <c r="H187" i="1"/>
  <c r="H186" i="1"/>
  <c r="H185" i="1"/>
  <c r="F179" i="1"/>
  <c r="F14" i="2" s="1"/>
  <c r="H178" i="1"/>
  <c r="H177" i="1"/>
  <c r="H176" i="1"/>
  <c r="H175" i="1"/>
  <c r="H174" i="1"/>
  <c r="H173" i="1"/>
  <c r="H172" i="1"/>
  <c r="H171" i="1"/>
  <c r="H170" i="1"/>
  <c r="H169" i="1"/>
  <c r="H168" i="1"/>
  <c r="H167" i="1"/>
  <c r="F161" i="1"/>
  <c r="F13" i="2" s="1"/>
  <c r="H160" i="1"/>
  <c r="H159" i="1"/>
  <c r="H158" i="1"/>
  <c r="H157" i="1"/>
  <c r="H156" i="1"/>
  <c r="H155" i="1"/>
  <c r="H154" i="1"/>
  <c r="H153" i="1"/>
  <c r="H152" i="1"/>
  <c r="H151" i="1"/>
  <c r="H150" i="1"/>
  <c r="H149" i="1"/>
  <c r="F143" i="1"/>
  <c r="F12" i="2" s="1"/>
  <c r="H142" i="1"/>
  <c r="H141" i="1"/>
  <c r="H140" i="1"/>
  <c r="H139" i="1"/>
  <c r="H138" i="1"/>
  <c r="H137" i="1"/>
  <c r="H136" i="1"/>
  <c r="H135" i="1"/>
  <c r="H134" i="1"/>
  <c r="H133" i="1"/>
  <c r="H132" i="1"/>
  <c r="H131" i="1"/>
  <c r="F125" i="1"/>
  <c r="F11" i="2" s="1"/>
  <c r="H124" i="1"/>
  <c r="H123" i="1"/>
  <c r="H122" i="1"/>
  <c r="H121" i="1"/>
  <c r="H120" i="1"/>
  <c r="H119" i="1"/>
  <c r="H118" i="1"/>
  <c r="H117" i="1"/>
  <c r="H116" i="1"/>
  <c r="H115" i="1"/>
  <c r="H114" i="1"/>
  <c r="H113" i="1"/>
  <c r="F107" i="1"/>
  <c r="F10" i="2" s="1"/>
  <c r="F89" i="1"/>
  <c r="F9" i="2" s="1"/>
  <c r="H88" i="1"/>
  <c r="H87" i="1"/>
  <c r="H86" i="1"/>
  <c r="H85" i="1"/>
  <c r="H84" i="1"/>
  <c r="H83" i="1"/>
  <c r="H82" i="1"/>
  <c r="H81" i="1"/>
  <c r="H80" i="1"/>
  <c r="H79" i="1"/>
  <c r="H78" i="1"/>
  <c r="H77" i="1"/>
  <c r="F17" i="1"/>
  <c r="F5" i="2" s="1"/>
  <c r="F53" i="1"/>
  <c r="F7" i="2" s="1"/>
  <c r="F71" i="1"/>
  <c r="F8" i="2" s="1"/>
  <c r="H70" i="1"/>
  <c r="H69" i="1"/>
  <c r="H68" i="1"/>
  <c r="H67" i="1"/>
  <c r="H66" i="1"/>
  <c r="H65" i="1"/>
  <c r="H64" i="1"/>
  <c r="H63" i="1"/>
  <c r="H62" i="1"/>
  <c r="H61" i="1"/>
  <c r="H60" i="1"/>
  <c r="H59" i="1"/>
  <c r="H52" i="1"/>
  <c r="H51" i="1"/>
  <c r="H50" i="1"/>
  <c r="H49" i="1"/>
  <c r="H48" i="1"/>
  <c r="H47" i="1"/>
  <c r="H46" i="1"/>
  <c r="H45" i="1"/>
  <c r="H44" i="1"/>
  <c r="H43" i="1"/>
  <c r="H42" i="1"/>
  <c r="H41" i="1"/>
  <c r="F21" i="2" l="1"/>
  <c r="C21" i="2"/>
  <c r="I191" i="1"/>
  <c r="I175" i="1"/>
  <c r="I159" i="1"/>
  <c r="I142" i="1"/>
  <c r="I141" i="1"/>
  <c r="I51" i="1"/>
  <c r="I87" i="1"/>
  <c r="I119" i="1"/>
  <c r="I152" i="1"/>
  <c r="I154" i="1"/>
  <c r="I156" i="1"/>
  <c r="I158" i="1"/>
  <c r="I196" i="1"/>
  <c r="I88" i="1"/>
  <c r="I134" i="1"/>
  <c r="I138" i="1"/>
  <c r="I140" i="1"/>
  <c r="I168" i="1"/>
  <c r="I172" i="1"/>
  <c r="I194" i="1"/>
  <c r="I192" i="1"/>
  <c r="I186" i="1"/>
  <c r="I190" i="1"/>
  <c r="I185" i="1"/>
  <c r="I188" i="1"/>
  <c r="H197" i="1"/>
  <c r="I15" i="2" s="1"/>
  <c r="I189" i="1"/>
  <c r="I193" i="1"/>
  <c r="I187" i="1"/>
  <c r="I195" i="1"/>
  <c r="E197" i="1"/>
  <c r="E15" i="2" s="1"/>
  <c r="I170" i="1"/>
  <c r="E179" i="1"/>
  <c r="E14" i="2" s="1"/>
  <c r="H179" i="1"/>
  <c r="I14" i="2" s="1"/>
  <c r="I176" i="1"/>
  <c r="I169" i="1"/>
  <c r="I171" i="1"/>
  <c r="I173" i="1"/>
  <c r="I177" i="1"/>
  <c r="I174" i="1"/>
  <c r="I167" i="1"/>
  <c r="I178" i="1"/>
  <c r="I160" i="1"/>
  <c r="I157" i="1"/>
  <c r="I155" i="1"/>
  <c r="I151" i="1"/>
  <c r="I153" i="1"/>
  <c r="I149" i="1"/>
  <c r="H161" i="1"/>
  <c r="I13" i="2" s="1"/>
  <c r="I150" i="1"/>
  <c r="E161" i="1"/>
  <c r="E13" i="2" s="1"/>
  <c r="I139" i="1"/>
  <c r="I137" i="1"/>
  <c r="I136" i="1"/>
  <c r="I132" i="1"/>
  <c r="I135" i="1"/>
  <c r="I133" i="1"/>
  <c r="I131" i="1"/>
  <c r="H143" i="1"/>
  <c r="I12" i="2" s="1"/>
  <c r="E143" i="1"/>
  <c r="E12" i="2" s="1"/>
  <c r="I121" i="1"/>
  <c r="I117" i="1"/>
  <c r="I116" i="1"/>
  <c r="I114" i="1"/>
  <c r="I113" i="1"/>
  <c r="H125" i="1"/>
  <c r="I11" i="2" s="1"/>
  <c r="I118" i="1"/>
  <c r="I120" i="1"/>
  <c r="I122" i="1"/>
  <c r="I124" i="1"/>
  <c r="I115" i="1"/>
  <c r="I123" i="1"/>
  <c r="E125" i="1"/>
  <c r="E11" i="2" s="1"/>
  <c r="H107" i="1"/>
  <c r="I10" i="2" s="1"/>
  <c r="E107" i="1"/>
  <c r="E10" i="2" s="1"/>
  <c r="I86" i="1"/>
  <c r="I85" i="1"/>
  <c r="I84" i="1"/>
  <c r="I83" i="1"/>
  <c r="I80" i="1"/>
  <c r="I82" i="1"/>
  <c r="I81" i="1"/>
  <c r="I79" i="1"/>
  <c r="I78" i="1"/>
  <c r="I77" i="1"/>
  <c r="H89" i="1"/>
  <c r="I9" i="2" s="1"/>
  <c r="E89" i="1"/>
  <c r="E9" i="2" s="1"/>
  <c r="I69" i="1"/>
  <c r="I65" i="1"/>
  <c r="I60" i="1"/>
  <c r="I62" i="1"/>
  <c r="I66" i="1"/>
  <c r="I68" i="1"/>
  <c r="I70" i="1"/>
  <c r="I64" i="1"/>
  <c r="I61" i="1"/>
  <c r="I67" i="1"/>
  <c r="I59" i="1"/>
  <c r="E71" i="1"/>
  <c r="E8" i="2" s="1"/>
  <c r="I63" i="1"/>
  <c r="H71" i="1"/>
  <c r="I8" i="2" s="1"/>
  <c r="I49" i="1"/>
  <c r="I47" i="1"/>
  <c r="I45" i="1"/>
  <c r="I43" i="1"/>
  <c r="I48" i="1"/>
  <c r="I50" i="1"/>
  <c r="I52" i="1"/>
  <c r="I46" i="1"/>
  <c r="I44" i="1"/>
  <c r="I42" i="1"/>
  <c r="H53" i="1"/>
  <c r="I7" i="2" s="1"/>
  <c r="I41" i="1"/>
  <c r="E53" i="1"/>
  <c r="E7" i="2" s="1"/>
  <c r="J12" i="2" l="1"/>
  <c r="J10" i="2"/>
  <c r="J9" i="2"/>
  <c r="J11" i="2"/>
  <c r="J14" i="2"/>
  <c r="J7" i="2"/>
  <c r="J8" i="2"/>
  <c r="J13" i="2"/>
  <c r="J15" i="2"/>
  <c r="I197" i="1"/>
  <c r="I179" i="1"/>
  <c r="I161" i="1"/>
  <c r="I143" i="1"/>
  <c r="I125" i="1"/>
  <c r="I107" i="1"/>
  <c r="I89" i="1"/>
  <c r="I71" i="1"/>
  <c r="I53" i="1"/>
  <c r="H6" i="1" l="1"/>
  <c r="H7" i="1"/>
  <c r="H8" i="1"/>
  <c r="H9" i="1"/>
  <c r="H10" i="1"/>
  <c r="H11" i="1"/>
  <c r="H12" i="1"/>
  <c r="H13" i="1"/>
  <c r="H14" i="1"/>
  <c r="H15" i="1"/>
  <c r="H16" i="1"/>
  <c r="H5" i="1"/>
  <c r="I16" i="1" l="1"/>
  <c r="I12" i="1"/>
  <c r="I15" i="1"/>
  <c r="I11" i="1"/>
  <c r="I14" i="1"/>
  <c r="I13" i="1"/>
  <c r="I6" i="1"/>
  <c r="I10" i="1"/>
  <c r="I9" i="1"/>
  <c r="I8" i="1"/>
  <c r="I7" i="1"/>
  <c r="H17" i="1"/>
  <c r="I5" i="1"/>
  <c r="E17" i="1"/>
  <c r="E5" i="2" l="1"/>
  <c r="E21" i="2" s="1"/>
  <c r="I5" i="2"/>
  <c r="I21" i="2" s="1"/>
  <c r="I17" i="1"/>
  <c r="J5" i="2" l="1"/>
  <c r="J21" i="2" s="1"/>
</calcChain>
</file>

<file path=xl/sharedStrings.xml><?xml version="1.0" encoding="utf-8"?>
<sst xmlns="http://schemas.openxmlformats.org/spreadsheetml/2006/main" count="318" uniqueCount="72">
  <si>
    <t>様式１－２（内訳）</t>
    <rPh sb="0" eb="2">
      <t>ヨウシキ</t>
    </rPh>
    <rPh sb="6" eb="8">
      <t>ウチワケ</t>
    </rPh>
    <phoneticPr fontId="2"/>
  </si>
  <si>
    <t>月</t>
    <rPh sb="0" eb="1">
      <t>ツキ</t>
    </rPh>
    <phoneticPr fontId="2"/>
  </si>
  <si>
    <t>基本料金</t>
    <rPh sb="0" eb="2">
      <t>キホン</t>
    </rPh>
    <rPh sb="2" eb="4">
      <t>リョウキン</t>
    </rPh>
    <phoneticPr fontId="2"/>
  </si>
  <si>
    <t>予定使用
電力量
(a)
(kwh)</t>
    <rPh sb="0" eb="2">
      <t>ヨテイ</t>
    </rPh>
    <rPh sb="2" eb="4">
      <t>シヨウ</t>
    </rPh>
    <rPh sb="5" eb="7">
      <t>デンリョク</t>
    </rPh>
    <rPh sb="7" eb="8">
      <t>リョウ</t>
    </rPh>
    <phoneticPr fontId="2"/>
  </si>
  <si>
    <t>合計②
(a×b)
(円)</t>
    <rPh sb="0" eb="2">
      <t>ゴウケイ</t>
    </rPh>
    <rPh sb="11" eb="12">
      <t>エン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</si>
  <si>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</si>
  <si>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総計
(①+②)
(円)</t>
    <rPh sb="0" eb="1">
      <t>ソウ</t>
    </rPh>
    <rPh sb="1" eb="2">
      <t>ケイ</t>
    </rPh>
    <rPh sb="10" eb="11">
      <t>エン</t>
    </rPh>
    <phoneticPr fontId="2"/>
  </si>
  <si>
    <t>計</t>
    <rPh sb="0" eb="1">
      <t>ケイ</t>
    </rPh>
    <phoneticPr fontId="2"/>
  </si>
  <si>
    <t>№</t>
    <phoneticPr fontId="2"/>
  </si>
  <si>
    <t>様式１－１（総括）</t>
    <rPh sb="0" eb="2">
      <t>ヨウシキ</t>
    </rPh>
    <rPh sb="6" eb="8">
      <t>ソウカツ</t>
    </rPh>
    <phoneticPr fontId="2"/>
  </si>
  <si>
    <t>№</t>
    <phoneticPr fontId="2"/>
  </si>
  <si>
    <t>施設名</t>
    <rPh sb="0" eb="2">
      <t>シセツ</t>
    </rPh>
    <rPh sb="2" eb="3">
      <t>メイ</t>
    </rPh>
    <phoneticPr fontId="2"/>
  </si>
  <si>
    <t>契約電力
(KW)</t>
    <rPh sb="0" eb="2">
      <t>ケイヤク</t>
    </rPh>
    <rPh sb="2" eb="4">
      <t>デンリョク</t>
    </rPh>
    <phoneticPr fontId="2"/>
  </si>
  <si>
    <t>年間合計
(①)
(円)</t>
    <rPh sb="0" eb="2">
      <t>ネンカン</t>
    </rPh>
    <rPh sb="2" eb="4">
      <t>ゴウケイ</t>
    </rPh>
    <rPh sb="10" eb="11">
      <t>エン</t>
    </rPh>
    <phoneticPr fontId="2"/>
  </si>
  <si>
    <t>夏季</t>
    <rPh sb="0" eb="2">
      <t>カキ</t>
    </rPh>
    <phoneticPr fontId="2"/>
  </si>
  <si>
    <t>その他季</t>
    <rPh sb="2" eb="3">
      <t>タ</t>
    </rPh>
    <rPh sb="3" eb="4">
      <t>キ</t>
    </rPh>
    <phoneticPr fontId="2"/>
  </si>
  <si>
    <t>年間合計
(②)
(円)</t>
    <rPh sb="0" eb="2">
      <t>ネンカン</t>
    </rPh>
    <rPh sb="2" eb="4">
      <t>ゴウケイ</t>
    </rPh>
    <rPh sb="10" eb="11">
      <t>エン</t>
    </rPh>
    <phoneticPr fontId="2"/>
  </si>
  <si>
    <t>年間総計
(①+②)
(円)</t>
    <rPh sb="0" eb="2">
      <t>ネンカン</t>
    </rPh>
    <rPh sb="2" eb="3">
      <t>ソウ</t>
    </rPh>
    <rPh sb="3" eb="4">
      <t>ケイ</t>
    </rPh>
    <rPh sb="12" eb="13">
      <t>エン</t>
    </rPh>
    <phoneticPr fontId="2"/>
  </si>
  <si>
    <t>電力量料金
設計単価
(b)
(円/kwh)</t>
    <rPh sb="0" eb="2">
      <t>デンリョク</t>
    </rPh>
    <rPh sb="2" eb="3">
      <t>リョウ</t>
    </rPh>
    <rPh sb="3" eb="5">
      <t>リョウキン</t>
    </rPh>
    <rPh sb="6" eb="8">
      <t>セッケイ</t>
    </rPh>
    <rPh sb="8" eb="10">
      <t>タンカ</t>
    </rPh>
    <rPh sb="16" eb="17">
      <t>エン</t>
    </rPh>
    <phoneticPr fontId="2"/>
  </si>
  <si>
    <t>基本料金
設計単価
(円/kwh)</t>
    <rPh sb="0" eb="2">
      <t>キホン</t>
    </rPh>
    <rPh sb="2" eb="4">
      <t>リョウキン</t>
    </rPh>
    <rPh sb="5" eb="7">
      <t>セッケイ</t>
    </rPh>
    <rPh sb="7" eb="9">
      <t>タンカ</t>
    </rPh>
    <rPh sb="11" eb="12">
      <t>エン</t>
    </rPh>
    <phoneticPr fontId="2"/>
  </si>
  <si>
    <t>電力量料金
設計単価
(円/kwh)</t>
    <rPh sb="0" eb="2">
      <t>デンリョク</t>
    </rPh>
    <rPh sb="2" eb="3">
      <t>リョウ</t>
    </rPh>
    <rPh sb="3" eb="5">
      <t>リョウキン</t>
    </rPh>
    <rPh sb="6" eb="8">
      <t>セッケイ</t>
    </rPh>
    <rPh sb="8" eb="10">
      <t>タンカ</t>
    </rPh>
    <rPh sb="12" eb="13">
      <t>エン</t>
    </rPh>
    <phoneticPr fontId="2"/>
  </si>
  <si>
    <t>合計</t>
    <rPh sb="0" eb="2">
      <t>ゴウケイ</t>
    </rPh>
    <phoneticPr fontId="2"/>
  </si>
  <si>
    <t>郡上市民球場</t>
    <phoneticPr fontId="2"/>
  </si>
  <si>
    <t>郡上八幡総合運動場</t>
    <rPh sb="0" eb="4">
      <t>グジョウハチマン</t>
    </rPh>
    <rPh sb="4" eb="6">
      <t>ソウゴウ</t>
    </rPh>
    <rPh sb="6" eb="9">
      <t>ウンドウジョウ</t>
    </rPh>
    <phoneticPr fontId="2"/>
  </si>
  <si>
    <t>八幡学校給食センター</t>
    <rPh sb="0" eb="2">
      <t>ハチマン</t>
    </rPh>
    <rPh sb="2" eb="4">
      <t>ガッコウ</t>
    </rPh>
    <rPh sb="4" eb="6">
      <t>キュウショク</t>
    </rPh>
    <phoneticPr fontId="2"/>
  </si>
  <si>
    <t>大和保健福祉センターやまつつじ</t>
    <rPh sb="0" eb="2">
      <t>ヤマト</t>
    </rPh>
    <rPh sb="2" eb="4">
      <t>ホケン</t>
    </rPh>
    <rPh sb="4" eb="6">
      <t>フクシ</t>
    </rPh>
    <phoneticPr fontId="2"/>
  </si>
  <si>
    <t>大和学校給食センター</t>
    <rPh sb="0" eb="2">
      <t>ヤマト</t>
    </rPh>
    <rPh sb="2" eb="4">
      <t>ガッコウ</t>
    </rPh>
    <rPh sb="4" eb="6">
      <t>キュウショク</t>
    </rPh>
    <phoneticPr fontId="2"/>
  </si>
  <si>
    <t>郡上市民球場</t>
    <rPh sb="0" eb="2">
      <t>グジョウ</t>
    </rPh>
    <rPh sb="2" eb="4">
      <t>シミン</t>
    </rPh>
    <rPh sb="4" eb="6">
      <t>キュウジョウ</t>
    </rPh>
    <phoneticPr fontId="2"/>
  </si>
  <si>
    <t>清流長良川あゆパーク</t>
    <rPh sb="0" eb="2">
      <t>セイリュウ</t>
    </rPh>
    <rPh sb="2" eb="5">
      <t>ナガラガワ</t>
    </rPh>
    <phoneticPr fontId="2"/>
  </si>
  <si>
    <t>郡上北部クリーンセンター</t>
    <rPh sb="0" eb="2">
      <t>グジョウ</t>
    </rPh>
    <rPh sb="2" eb="4">
      <t>ホクブ</t>
    </rPh>
    <phoneticPr fontId="2"/>
  </si>
  <si>
    <t>白鳥学校給食センター</t>
    <rPh sb="0" eb="2">
      <t>シロトリ</t>
    </rPh>
    <rPh sb="2" eb="4">
      <t>ガッコウ</t>
    </rPh>
    <rPh sb="4" eb="6">
      <t>キュウショク</t>
    </rPh>
    <phoneticPr fontId="2"/>
  </si>
  <si>
    <t>高鷲学校給食センター</t>
    <rPh sb="0" eb="2">
      <t>タカス</t>
    </rPh>
    <rPh sb="2" eb="4">
      <t>ガッコウ</t>
    </rPh>
    <rPh sb="4" eb="6">
      <t>キュウショク</t>
    </rPh>
    <phoneticPr fontId="2"/>
  </si>
  <si>
    <t>美並学校給食センター</t>
    <rPh sb="0" eb="2">
      <t>ミナミ</t>
    </rPh>
    <rPh sb="2" eb="4">
      <t>ガッコウ</t>
    </rPh>
    <rPh sb="4" eb="6">
      <t>キュウショク</t>
    </rPh>
    <phoneticPr fontId="2"/>
  </si>
  <si>
    <t>郡上八幡総合運動場</t>
    <phoneticPr fontId="2"/>
  </si>
  <si>
    <t>八幡学校給食センター</t>
    <phoneticPr fontId="2"/>
  </si>
  <si>
    <t>大和保健福祉センターやまつつじ</t>
    <phoneticPr fontId="2"/>
  </si>
  <si>
    <t>大和学校給食センター</t>
    <phoneticPr fontId="2"/>
  </si>
  <si>
    <t>清流長良川あゆパーク</t>
    <phoneticPr fontId="2"/>
  </si>
  <si>
    <t>郡上北部クリーンセンター</t>
    <phoneticPr fontId="2"/>
  </si>
  <si>
    <t>白鳥学校給食センター</t>
    <phoneticPr fontId="2"/>
  </si>
  <si>
    <t>高鷲学校給食センター</t>
    <phoneticPr fontId="2"/>
  </si>
  <si>
    <t>美並学校給食センター</t>
    <phoneticPr fontId="2"/>
  </si>
  <si>
    <t>郡上市</t>
    <rPh sb="0" eb="3">
      <t>グジョウシ</t>
    </rPh>
    <phoneticPr fontId="7"/>
  </si>
  <si>
    <t>仕 様 書 番 号</t>
    <rPh sb="0" eb="1">
      <t>シ</t>
    </rPh>
    <rPh sb="2" eb="3">
      <t>サマ</t>
    </rPh>
    <rPh sb="4" eb="5">
      <t>ショ</t>
    </rPh>
    <rPh sb="6" eb="7">
      <t>バン</t>
    </rPh>
    <rPh sb="8" eb="9">
      <t>ゴウ</t>
    </rPh>
    <phoneticPr fontId="7"/>
  </si>
  <si>
    <t>年</t>
    <rPh sb="0" eb="1">
      <t>ネン</t>
    </rPh>
    <phoneticPr fontId="7"/>
  </si>
  <si>
    <t>度</t>
    <rPh sb="0" eb="1">
      <t>ド</t>
    </rPh>
    <phoneticPr fontId="7"/>
  </si>
  <si>
    <t>場</t>
    <rPh sb="0" eb="1">
      <t>バ</t>
    </rPh>
    <phoneticPr fontId="7"/>
  </si>
  <si>
    <t xml:space="preserve">  郡上市地内</t>
    <rPh sb="2" eb="5">
      <t>グジョウシ</t>
    </rPh>
    <rPh sb="5" eb="6">
      <t>チ</t>
    </rPh>
    <rPh sb="6" eb="7">
      <t>ナイ</t>
    </rPh>
    <phoneticPr fontId="7"/>
  </si>
  <si>
    <t>設計年月日</t>
    <rPh sb="0" eb="2">
      <t>セッケイ</t>
    </rPh>
    <rPh sb="2" eb="5">
      <t>ネンガッピ</t>
    </rPh>
    <phoneticPr fontId="7"/>
  </si>
  <si>
    <t>所</t>
    <rPh sb="0" eb="1">
      <t>ショ</t>
    </rPh>
    <phoneticPr fontId="7"/>
  </si>
  <si>
    <t>期　間</t>
    <rPh sb="0" eb="1">
      <t>キ</t>
    </rPh>
    <rPh sb="2" eb="3">
      <t>カン</t>
    </rPh>
    <phoneticPr fontId="7"/>
  </si>
  <si>
    <t>北部斎苑</t>
    <rPh sb="0" eb="2">
      <t>ホクブ</t>
    </rPh>
    <rPh sb="2" eb="4">
      <t>サイエン</t>
    </rPh>
    <phoneticPr fontId="2"/>
  </si>
  <si>
    <t>八幡幼稚園</t>
    <rPh sb="0" eb="2">
      <t>ハチマン</t>
    </rPh>
    <rPh sb="2" eb="5">
      <t>ヨウチエン</t>
    </rPh>
    <phoneticPr fontId="2"/>
  </si>
  <si>
    <t>北部斎苑</t>
    <rPh sb="0" eb="4">
      <t>ホクブサイエン</t>
    </rPh>
    <phoneticPr fontId="2"/>
  </si>
  <si>
    <t>八幡幼稚園</t>
    <rPh sb="2" eb="5">
      <t>ヨウチエン</t>
    </rPh>
    <phoneticPr fontId="2"/>
  </si>
  <si>
    <t>やまびこ園</t>
    <rPh sb="4" eb="5">
      <t>エン</t>
    </rPh>
    <phoneticPr fontId="2"/>
  </si>
  <si>
    <t>みなみ園</t>
    <rPh sb="3" eb="4">
      <t>エン</t>
    </rPh>
    <phoneticPr fontId="2"/>
  </si>
  <si>
    <t>国保和良診療所</t>
    <rPh sb="0" eb="7">
      <t>コクホワラシンリョウジョ</t>
    </rPh>
    <phoneticPr fontId="2"/>
  </si>
  <si>
    <t>契約電力
(kw)
Ａ</t>
    <rPh sb="0" eb="2">
      <t>ケイヤク</t>
    </rPh>
    <rPh sb="2" eb="4">
      <t>デンリョク</t>
    </rPh>
    <phoneticPr fontId="2"/>
  </si>
  <si>
    <t>基本料金
設計単価
(円/kw・１月当たり)
Ｂ</t>
    <rPh sb="0" eb="2">
      <t>キホン</t>
    </rPh>
    <rPh sb="2" eb="4">
      <t>リョウキン</t>
    </rPh>
    <rPh sb="5" eb="7">
      <t>セッケイ</t>
    </rPh>
    <rPh sb="7" eb="9">
      <t>タンカ</t>
    </rPh>
    <rPh sb="11" eb="12">
      <t>エン</t>
    </rPh>
    <rPh sb="17" eb="18">
      <t>ツキ</t>
    </rPh>
    <rPh sb="18" eb="19">
      <t>ア</t>
    </rPh>
    <phoneticPr fontId="2"/>
  </si>
  <si>
    <t>力率割引
(％)</t>
    <rPh sb="0" eb="2">
      <t>リキリツ</t>
    </rPh>
    <rPh sb="2" eb="4">
      <t>ワリビキ</t>
    </rPh>
    <phoneticPr fontId="2"/>
  </si>
  <si>
    <t>合計①
(Ａ×Ｂ×力率割引)
(円)</t>
    <rPh sb="0" eb="2">
      <t>ゴウケイ</t>
    </rPh>
    <rPh sb="9" eb="11">
      <t>リキリツ</t>
    </rPh>
    <rPh sb="11" eb="13">
      <t>ワリビキ</t>
    </rPh>
    <rPh sb="16" eb="17">
      <t>エン</t>
    </rPh>
    <phoneticPr fontId="2"/>
  </si>
  <si>
    <t>備考　１、この算定書は入札書に添付すること。
　　　２、基本料金入札単価及び電力量料金入札単価は、小数第2位まで入力することができる。
　　　３、各月の基本料金及び電力量料金の合計額に１円未満の端数があるときは、その全部を切り捨てた額とする。
　　　４、各月の入札単価は、消費税及び地方消費税相当分を含むものする。
　　　５、燃料調整費、再生可能エネルギー賦課金は考慮しないものとする。</t>
    <rPh sb="0" eb="2">
      <t>ビコウ</t>
    </rPh>
    <rPh sb="7" eb="9">
      <t>サンテイ</t>
    </rPh>
    <rPh sb="9" eb="10">
      <t>ショ</t>
    </rPh>
    <rPh sb="11" eb="13">
      <t>ニュウサツ</t>
    </rPh>
    <rPh sb="13" eb="14">
      <t>ショ</t>
    </rPh>
    <rPh sb="15" eb="17">
      <t>テンプ</t>
    </rPh>
    <rPh sb="28" eb="30">
      <t>キホン</t>
    </rPh>
    <rPh sb="30" eb="32">
      <t>リョウキン</t>
    </rPh>
    <rPh sb="32" eb="34">
      <t>ニュウサツ</t>
    </rPh>
    <rPh sb="34" eb="36">
      <t>タンカ</t>
    </rPh>
    <rPh sb="36" eb="37">
      <t>オヨ</t>
    </rPh>
    <rPh sb="38" eb="40">
      <t>デンリョク</t>
    </rPh>
    <rPh sb="40" eb="41">
      <t>リョウ</t>
    </rPh>
    <rPh sb="41" eb="43">
      <t>リョウキン</t>
    </rPh>
    <rPh sb="43" eb="45">
      <t>ニュウサツ</t>
    </rPh>
    <rPh sb="45" eb="47">
      <t>タンカ</t>
    </rPh>
    <rPh sb="49" eb="51">
      <t>ショウスウ</t>
    </rPh>
    <rPh sb="51" eb="52">
      <t>ダイ</t>
    </rPh>
    <rPh sb="53" eb="54">
      <t>イ</t>
    </rPh>
    <rPh sb="56" eb="58">
      <t>ニュウリョク</t>
    </rPh>
    <rPh sb="73" eb="75">
      <t>カクツキ</t>
    </rPh>
    <rPh sb="76" eb="78">
      <t>キホン</t>
    </rPh>
    <rPh sb="78" eb="80">
      <t>リョウキン</t>
    </rPh>
    <rPh sb="80" eb="81">
      <t>オヨ</t>
    </rPh>
    <rPh sb="82" eb="84">
      <t>デンリョク</t>
    </rPh>
    <rPh sb="84" eb="85">
      <t>リョウ</t>
    </rPh>
    <rPh sb="85" eb="87">
      <t>リョウキン</t>
    </rPh>
    <rPh sb="88" eb="90">
      <t>ゴウケイ</t>
    </rPh>
    <rPh sb="90" eb="91">
      <t>ガク</t>
    </rPh>
    <rPh sb="93" eb="94">
      <t>エン</t>
    </rPh>
    <rPh sb="94" eb="96">
      <t>ミマン</t>
    </rPh>
    <rPh sb="97" eb="99">
      <t>ハスウ</t>
    </rPh>
    <rPh sb="108" eb="110">
      <t>ゼンブ</t>
    </rPh>
    <rPh sb="111" eb="112">
      <t>キ</t>
    </rPh>
    <rPh sb="113" eb="114">
      <t>ス</t>
    </rPh>
    <rPh sb="116" eb="117">
      <t>ガク</t>
    </rPh>
    <rPh sb="127" eb="129">
      <t>カクツキ</t>
    </rPh>
    <rPh sb="130" eb="132">
      <t>ニュウサツ</t>
    </rPh>
    <rPh sb="132" eb="134">
      <t>タンカ</t>
    </rPh>
    <rPh sb="136" eb="139">
      <t>ショウヒゼイ</t>
    </rPh>
    <rPh sb="139" eb="140">
      <t>オヨ</t>
    </rPh>
    <rPh sb="141" eb="143">
      <t>チホウ</t>
    </rPh>
    <rPh sb="143" eb="146">
      <t>ショウヒゼイ</t>
    </rPh>
    <rPh sb="146" eb="148">
      <t>ソウトウ</t>
    </rPh>
    <rPh sb="148" eb="149">
      <t>ブン</t>
    </rPh>
    <rPh sb="150" eb="151">
      <t>フク</t>
    </rPh>
    <rPh sb="163" eb="165">
      <t>ネンリョウ</t>
    </rPh>
    <rPh sb="165" eb="168">
      <t>チョウセイヒ</t>
    </rPh>
    <rPh sb="169" eb="171">
      <t>サイセイ</t>
    </rPh>
    <rPh sb="171" eb="173">
      <t>カノウ</t>
    </rPh>
    <rPh sb="178" eb="181">
      <t>フカキン</t>
    </rPh>
    <rPh sb="182" eb="184">
      <t>コウリョ</t>
    </rPh>
    <phoneticPr fontId="2"/>
  </si>
  <si>
    <t>南部斎苑</t>
    <rPh sb="0" eb="2">
      <t>ナンブ</t>
    </rPh>
    <rPh sb="2" eb="4">
      <t>サイエン</t>
    </rPh>
    <phoneticPr fontId="2"/>
  </si>
  <si>
    <t>国保和良診療所</t>
  </si>
  <si>
    <t>令和 ８ 年度</t>
    <rPh sb="0" eb="2">
      <t>レイワ</t>
    </rPh>
    <rPh sb="4" eb="6">
      <t>ネンド</t>
    </rPh>
    <phoneticPr fontId="7"/>
  </si>
  <si>
    <t>総契第 08 - 3号</t>
    <rPh sb="0" eb="1">
      <t>ソウ</t>
    </rPh>
    <rPh sb="1" eb="2">
      <t>ケイ</t>
    </rPh>
    <rPh sb="2" eb="3">
      <t>ダイ</t>
    </rPh>
    <rPh sb="10" eb="11">
      <t>ゴウ</t>
    </rPh>
    <phoneticPr fontId="7"/>
  </si>
  <si>
    <t>令和8年4月1日～令和9年3月31日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ツキ</t>
    </rPh>
    <rPh sb="17" eb="18">
      <t>ヒ</t>
    </rPh>
    <phoneticPr fontId="7"/>
  </si>
  <si>
    <t>郡上市有施設で使用する電気の調達（郡上八幡総合運動場他１５施設）</t>
    <rPh sb="0" eb="2">
      <t>グジョウ</t>
    </rPh>
    <rPh sb="2" eb="4">
      <t>シユウ</t>
    </rPh>
    <rPh sb="4" eb="6">
      <t>シセツ</t>
    </rPh>
    <rPh sb="7" eb="9">
      <t>シヨウ</t>
    </rPh>
    <rPh sb="11" eb="13">
      <t>デンキ</t>
    </rPh>
    <rPh sb="14" eb="16">
      <t>チョウタツ</t>
    </rPh>
    <rPh sb="17" eb="21">
      <t>グジョウハチマン</t>
    </rPh>
    <rPh sb="21" eb="23">
      <t>ソウゴウ</t>
    </rPh>
    <rPh sb="23" eb="26">
      <t>ウンドウジョウ</t>
    </rPh>
    <rPh sb="26" eb="27">
      <t>ホカ</t>
    </rPh>
    <rPh sb="29" eb="31">
      <t>シセツ</t>
    </rPh>
    <phoneticPr fontId="7"/>
  </si>
  <si>
    <t>入札金額算定書</t>
    <rPh sb="0" eb="2">
      <t>ニュウサツ</t>
    </rPh>
    <rPh sb="2" eb="4">
      <t>キンガク</t>
    </rPh>
    <rPh sb="4" eb="7">
      <t>サンテイショ</t>
    </rPh>
    <phoneticPr fontId="2"/>
  </si>
  <si>
    <t>入札金額算定書</t>
    <rPh sb="0" eb="2">
      <t>ニュウサツ</t>
    </rPh>
    <rPh sb="2" eb="4">
      <t>キンガク</t>
    </rPh>
    <rPh sb="3" eb="4">
      <t>ニュウキン</t>
    </rPh>
    <rPh sb="4" eb="6">
      <t>サンテイ</t>
    </rPh>
    <rPh sb="6" eb="7">
      <t>ショ</t>
    </rPh>
    <phoneticPr fontId="2"/>
  </si>
  <si>
    <t>入札書記載金額（年間総計の１１０分の１００　小数点以下切捨）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</si>
</sst>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_ "/>
    <numFmt numFmtId="178" formatCode="#,##0_ "/>
    <numFmt numFmtId="179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0" fillId="0" borderId="2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38" fontId="0" fillId="0" borderId="2" xfId="1" applyFont="1" applyBorder="1" applyAlignment="1">
      <alignment vertical="center"/>
    </xf>
    <xf numFmtId="38" fontId="0" fillId="0" borderId="2" xfId="1" applyFont="1" applyBorder="1">
      <alignment vertical="center"/>
    </xf>
    <xf numFmtId="0" fontId="0" fillId="0" borderId="0" xfId="0" applyAlignment="1">
      <alignment horizontal="left" vertical="center"/>
    </xf>
    <xf numFmtId="38" fontId="0" fillId="0" borderId="0" xfId="1" applyFont="1">
      <alignment vertical="center"/>
    </xf>
    <xf numFmtId="38" fontId="0" fillId="0" borderId="2" xfId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8" fontId="0" fillId="0" borderId="0" xfId="0" applyNumberFormat="1">
      <alignment vertical="center"/>
    </xf>
    <xf numFmtId="178" fontId="0" fillId="0" borderId="2" xfId="0" applyNumberFormat="1" applyBorder="1">
      <alignment vertical="center"/>
    </xf>
    <xf numFmtId="179" fontId="0" fillId="0" borderId="0" xfId="0" applyNumberFormat="1">
      <alignment vertical="center"/>
    </xf>
    <xf numFmtId="179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0" xfId="2" applyFont="1">
      <alignment vertical="center"/>
    </xf>
    <xf numFmtId="0" fontId="6" fillId="0" borderId="10" xfId="2" applyFont="1" applyBorder="1">
      <alignment vertical="center"/>
    </xf>
    <xf numFmtId="0" fontId="6" fillId="0" borderId="11" xfId="2" applyFont="1" applyBorder="1">
      <alignment vertical="center"/>
    </xf>
    <xf numFmtId="0" fontId="6" fillId="0" borderId="12" xfId="2" applyFont="1" applyBorder="1">
      <alignment vertical="center"/>
    </xf>
    <xf numFmtId="0" fontId="6" fillId="0" borderId="24" xfId="2" applyFont="1" applyBorder="1">
      <alignment vertical="center"/>
    </xf>
    <xf numFmtId="0" fontId="6" fillId="0" borderId="25" xfId="2" applyFont="1" applyBorder="1">
      <alignment vertical="center"/>
    </xf>
    <xf numFmtId="0" fontId="6" fillId="0" borderId="26" xfId="2" applyFont="1" applyBorder="1">
      <alignment vertical="center"/>
    </xf>
    <xf numFmtId="0" fontId="6" fillId="0" borderId="0" xfId="2" applyFont="1" applyBorder="1">
      <alignment vertical="center"/>
    </xf>
    <xf numFmtId="178" fontId="0" fillId="2" borderId="2" xfId="0" applyNumberFormat="1" applyFill="1" applyBorder="1">
      <alignment vertical="center"/>
    </xf>
    <xf numFmtId="179" fontId="0" fillId="2" borderId="2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2" xfId="0" applyFill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58" fontId="6" fillId="0" borderId="13" xfId="2" applyNumberFormat="1" applyFont="1" applyBorder="1" applyAlignment="1">
      <alignment horizontal="left" vertical="center"/>
    </xf>
    <xf numFmtId="58" fontId="6" fillId="0" borderId="11" xfId="2" applyNumberFormat="1" applyFont="1" applyBorder="1" applyAlignment="1">
      <alignment horizontal="left" vertical="center"/>
    </xf>
    <xf numFmtId="58" fontId="6" fillId="0" borderId="14" xfId="2" applyNumberFormat="1" applyFont="1" applyBorder="1" applyAlignment="1">
      <alignment horizontal="left" vertical="center"/>
    </xf>
    <xf numFmtId="58" fontId="6" fillId="0" borderId="17" xfId="2" applyNumberFormat="1" applyFont="1" applyBorder="1" applyAlignment="1">
      <alignment horizontal="left" vertical="center"/>
    </xf>
    <xf numFmtId="58" fontId="6" fillId="0" borderId="0" xfId="2" applyNumberFormat="1" applyFont="1" applyBorder="1" applyAlignment="1">
      <alignment horizontal="left" vertical="center"/>
    </xf>
    <xf numFmtId="58" fontId="6" fillId="0" borderId="18" xfId="2" applyNumberFormat="1" applyFont="1" applyBorder="1" applyAlignment="1">
      <alignment horizontal="left" vertical="center"/>
    </xf>
    <xf numFmtId="58" fontId="6" fillId="0" borderId="19" xfId="2" applyNumberFormat="1" applyFont="1" applyBorder="1" applyAlignment="1">
      <alignment horizontal="left" vertical="center"/>
    </xf>
    <xf numFmtId="58" fontId="6" fillId="0" borderId="1" xfId="2" applyNumberFormat="1" applyFont="1" applyBorder="1" applyAlignment="1">
      <alignment horizontal="left" vertical="center"/>
    </xf>
    <xf numFmtId="58" fontId="6" fillId="0" borderId="20" xfId="2" applyNumberFormat="1" applyFont="1" applyBorder="1" applyAlignment="1">
      <alignment horizontal="left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6" fillId="0" borderId="21" xfId="2" applyFont="1" applyBorder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17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28" xfId="2" applyFont="1" applyBorder="1" applyAlignment="1">
      <alignment horizontal="left" vertical="center"/>
    </xf>
    <xf numFmtId="179" fontId="0" fillId="0" borderId="7" xfId="0" applyNumberFormat="1" applyBorder="1" applyAlignment="1">
      <alignment horizontal="center" vertical="center" wrapText="1"/>
    </xf>
    <xf numFmtId="179" fontId="0" fillId="0" borderId="8" xfId="0" applyNumberFormat="1" applyBorder="1" applyAlignment="1">
      <alignment horizontal="center" vertical="center" wrapText="1"/>
    </xf>
    <xf numFmtId="179" fontId="0" fillId="0" borderId="9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0" borderId="7" xfId="0" applyNumberFormat="1" applyBorder="1">
      <alignment vertical="center"/>
    </xf>
    <xf numFmtId="176" fontId="0" fillId="0" borderId="31" xfId="0" applyNumberFormat="1" applyBorder="1">
      <alignment vertical="center"/>
    </xf>
    <xf numFmtId="179" fontId="0" fillId="0" borderId="30" xfId="0" applyNumberFormat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179" fontId="0" fillId="0" borderId="30" xfId="0" applyNumberFormat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64"/>
  <sheetViews>
    <sheetView zoomScaleNormal="100" workbookViewId="0">
      <selection activeCell="J39" sqref="J39"/>
    </sheetView>
  </sheetViews>
  <sheetFormatPr defaultColWidth="1.875" defaultRowHeight="7.5" customHeight="1" x14ac:dyDescent="0.4"/>
  <cols>
    <col min="1" max="16384" width="1.875" style="22"/>
  </cols>
  <sheetData>
    <row r="1" spans="1:64" ht="7.5" customHeight="1" x14ac:dyDescent="0.4">
      <c r="AX1" s="42" t="s">
        <v>42</v>
      </c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</row>
    <row r="2" spans="1:64" ht="7.5" customHeight="1" x14ac:dyDescent="0.4"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</row>
    <row r="3" spans="1:64" ht="7.5" customHeight="1" x14ac:dyDescent="0.4"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64" ht="22.5" customHeight="1" x14ac:dyDescent="0.4">
      <c r="A4" s="61" t="s">
        <v>69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</row>
    <row r="5" spans="1:64" ht="7.5" customHeight="1" thickBot="1" x14ac:dyDescent="0.45"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</row>
    <row r="6" spans="1:64" ht="7.5" customHeight="1" x14ac:dyDescent="0.4">
      <c r="A6" s="23"/>
      <c r="B6" s="24"/>
      <c r="C6" s="25"/>
      <c r="D6" s="43" t="s">
        <v>65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5"/>
      <c r="Q6" s="43" t="s">
        <v>43</v>
      </c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51"/>
    </row>
    <row r="7" spans="1:64" ht="7.5" customHeight="1" x14ac:dyDescent="0.4">
      <c r="A7" s="56" t="s">
        <v>44</v>
      </c>
      <c r="B7" s="42"/>
      <c r="C7" s="47"/>
      <c r="D7" s="46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7"/>
      <c r="Q7" s="46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52"/>
    </row>
    <row r="8" spans="1:64" ht="7.5" customHeight="1" x14ac:dyDescent="0.4">
      <c r="A8" s="56"/>
      <c r="B8" s="42"/>
      <c r="C8" s="47"/>
      <c r="D8" s="46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7"/>
      <c r="Q8" s="46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52"/>
    </row>
    <row r="9" spans="1:64" ht="7.5" customHeight="1" x14ac:dyDescent="0.4">
      <c r="A9" s="56"/>
      <c r="B9" s="42"/>
      <c r="C9" s="47"/>
      <c r="D9" s="46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7"/>
      <c r="Q9" s="53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5"/>
    </row>
    <row r="10" spans="1:64" ht="7.5" customHeight="1" x14ac:dyDescent="0.4">
      <c r="A10" s="56"/>
      <c r="B10" s="42"/>
      <c r="C10" s="47"/>
      <c r="D10" s="46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7"/>
      <c r="Q10" s="57" t="s">
        <v>66</v>
      </c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9"/>
    </row>
    <row r="11" spans="1:64" ht="7.5" customHeight="1" x14ac:dyDescent="0.4">
      <c r="A11" s="56" t="s">
        <v>45</v>
      </c>
      <c r="B11" s="42"/>
      <c r="C11" s="47"/>
      <c r="D11" s="46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7"/>
      <c r="Q11" s="46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52"/>
    </row>
    <row r="12" spans="1:64" ht="7.5" customHeight="1" x14ac:dyDescent="0.4">
      <c r="A12" s="56"/>
      <c r="B12" s="42"/>
      <c r="C12" s="47"/>
      <c r="D12" s="46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7"/>
      <c r="Q12" s="46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52"/>
    </row>
    <row r="13" spans="1:64" ht="7.5" customHeight="1" thickBot="1" x14ac:dyDescent="0.45">
      <c r="A13" s="26"/>
      <c r="B13" s="27"/>
      <c r="C13" s="28"/>
      <c r="D13" s="48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48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60"/>
    </row>
    <row r="27" spans="1:71" ht="7.5" customHeight="1" x14ac:dyDescent="0.4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</row>
    <row r="28" spans="1:71" ht="7.5" customHeight="1" x14ac:dyDescent="0.4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</row>
    <row r="29" spans="1:71" ht="7.5" customHeight="1" x14ac:dyDescent="0.4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</row>
    <row r="30" spans="1:71" ht="7.5" customHeight="1" x14ac:dyDescent="0.4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</row>
    <row r="31" spans="1:71" ht="7.5" customHeight="1" x14ac:dyDescent="0.4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63" t="s">
        <v>68</v>
      </c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</row>
    <row r="32" spans="1:71" ht="7.5" customHeight="1" x14ac:dyDescent="0.4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</row>
    <row r="33" spans="1:56" ht="7.5" customHeight="1" x14ac:dyDescent="0.4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</row>
    <row r="34" spans="1:56" ht="7.5" customHeight="1" x14ac:dyDescent="0.4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</row>
    <row r="56" spans="1:64" ht="7.5" customHeight="1" thickBot="1" x14ac:dyDescent="0.45"/>
    <row r="57" spans="1:64" ht="7.5" customHeight="1" x14ac:dyDescent="0.4">
      <c r="A57" s="65" t="s">
        <v>46</v>
      </c>
      <c r="B57" s="66"/>
      <c r="C57" s="67"/>
      <c r="D57" s="43" t="s">
        <v>47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3" t="s">
        <v>48</v>
      </c>
      <c r="AE57" s="44"/>
      <c r="AF57" s="44"/>
      <c r="AG57" s="44"/>
      <c r="AH57" s="44"/>
      <c r="AI57" s="44"/>
      <c r="AJ57" s="44"/>
      <c r="AK57" s="44"/>
      <c r="AL57" s="44"/>
      <c r="AM57" s="44"/>
      <c r="AN57" s="45"/>
      <c r="AO57" s="72">
        <v>46017</v>
      </c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4"/>
    </row>
    <row r="58" spans="1:64" ht="7.5" customHeight="1" x14ac:dyDescent="0.4">
      <c r="A58" s="68"/>
      <c r="B58" s="69"/>
      <c r="C58" s="70"/>
      <c r="D58" s="46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6"/>
      <c r="AE58" s="42"/>
      <c r="AF58" s="42"/>
      <c r="AG58" s="42"/>
      <c r="AH58" s="42"/>
      <c r="AI58" s="42"/>
      <c r="AJ58" s="42"/>
      <c r="AK58" s="42"/>
      <c r="AL58" s="42"/>
      <c r="AM58" s="42"/>
      <c r="AN58" s="47"/>
      <c r="AO58" s="75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7"/>
    </row>
    <row r="59" spans="1:64" ht="7.5" customHeight="1" x14ac:dyDescent="0.4">
      <c r="A59" s="68"/>
      <c r="B59" s="69"/>
      <c r="C59" s="70"/>
      <c r="D59" s="46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6"/>
      <c r="AE59" s="42"/>
      <c r="AF59" s="42"/>
      <c r="AG59" s="42"/>
      <c r="AH59" s="42"/>
      <c r="AI59" s="42"/>
      <c r="AJ59" s="42"/>
      <c r="AK59" s="42"/>
      <c r="AL59" s="42"/>
      <c r="AM59" s="42"/>
      <c r="AN59" s="47"/>
      <c r="AO59" s="75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7"/>
    </row>
    <row r="60" spans="1:64" ht="7.5" customHeight="1" x14ac:dyDescent="0.4">
      <c r="A60" s="68"/>
      <c r="B60" s="69"/>
      <c r="C60" s="70"/>
      <c r="D60" s="46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53"/>
      <c r="AE60" s="54"/>
      <c r="AF60" s="54"/>
      <c r="AG60" s="54"/>
      <c r="AH60" s="54"/>
      <c r="AI60" s="54"/>
      <c r="AJ60" s="54"/>
      <c r="AK60" s="54"/>
      <c r="AL60" s="54"/>
      <c r="AM60" s="54"/>
      <c r="AN60" s="71"/>
      <c r="AO60" s="78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80"/>
    </row>
    <row r="61" spans="1:64" ht="7.5" customHeight="1" x14ac:dyDescent="0.4">
      <c r="A61" s="68" t="s">
        <v>49</v>
      </c>
      <c r="B61" s="69"/>
      <c r="C61" s="70"/>
      <c r="D61" s="46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6" t="s">
        <v>50</v>
      </c>
      <c r="AE61" s="42"/>
      <c r="AF61" s="42"/>
      <c r="AG61" s="42"/>
      <c r="AH61" s="42"/>
      <c r="AI61" s="42"/>
      <c r="AJ61" s="42"/>
      <c r="AK61" s="42"/>
      <c r="AL61" s="42"/>
      <c r="AM61" s="42"/>
      <c r="AN61" s="47"/>
      <c r="AO61" s="84" t="s">
        <v>67</v>
      </c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6"/>
    </row>
    <row r="62" spans="1:64" ht="7.5" customHeight="1" x14ac:dyDescent="0.4">
      <c r="A62" s="68"/>
      <c r="B62" s="69"/>
      <c r="C62" s="70"/>
      <c r="D62" s="46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6"/>
      <c r="AE62" s="42"/>
      <c r="AF62" s="42"/>
      <c r="AG62" s="42"/>
      <c r="AH62" s="42"/>
      <c r="AI62" s="42"/>
      <c r="AJ62" s="42"/>
      <c r="AK62" s="42"/>
      <c r="AL62" s="42"/>
      <c r="AM62" s="42"/>
      <c r="AN62" s="47"/>
      <c r="AO62" s="87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9"/>
    </row>
    <row r="63" spans="1:64" ht="7.5" customHeight="1" x14ac:dyDescent="0.4">
      <c r="A63" s="68"/>
      <c r="B63" s="69"/>
      <c r="C63" s="70"/>
      <c r="D63" s="46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6"/>
      <c r="AE63" s="42"/>
      <c r="AF63" s="42"/>
      <c r="AG63" s="42"/>
      <c r="AH63" s="42"/>
      <c r="AI63" s="42"/>
      <c r="AJ63" s="42"/>
      <c r="AK63" s="42"/>
      <c r="AL63" s="42"/>
      <c r="AM63" s="42"/>
      <c r="AN63" s="47"/>
      <c r="AO63" s="87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9"/>
    </row>
    <row r="64" spans="1:64" ht="7.5" customHeight="1" thickBot="1" x14ac:dyDescent="0.45">
      <c r="A64" s="81"/>
      <c r="B64" s="82"/>
      <c r="C64" s="83"/>
      <c r="D64" s="48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8"/>
      <c r="AE64" s="49"/>
      <c r="AF64" s="49"/>
      <c r="AG64" s="49"/>
      <c r="AH64" s="49"/>
      <c r="AI64" s="49"/>
      <c r="AJ64" s="49"/>
      <c r="AK64" s="49"/>
      <c r="AL64" s="49"/>
      <c r="AM64" s="49"/>
      <c r="AN64" s="50"/>
      <c r="AO64" s="90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2"/>
    </row>
  </sheetData>
  <mergeCells count="16">
    <mergeCell ref="P31:BD34"/>
    <mergeCell ref="A57:C60"/>
    <mergeCell ref="D57:AC64"/>
    <mergeCell ref="AD57:AN60"/>
    <mergeCell ref="AO57:BL60"/>
    <mergeCell ref="A61:C64"/>
    <mergeCell ref="AD61:AN64"/>
    <mergeCell ref="AO61:BL64"/>
    <mergeCell ref="AX1:BL3"/>
    <mergeCell ref="D6:P13"/>
    <mergeCell ref="Q6:AC9"/>
    <mergeCell ref="A7:C8"/>
    <mergeCell ref="A9:C10"/>
    <mergeCell ref="Q10:AC13"/>
    <mergeCell ref="A11:C12"/>
    <mergeCell ref="A4:BL4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abSelected="1" view="pageBreakPreview" zoomScaleNormal="100" zoomScaleSheetLayoutView="100" workbookViewId="0">
      <selection activeCell="J22" sqref="J22"/>
    </sheetView>
  </sheetViews>
  <sheetFormatPr defaultRowHeight="18.75" x14ac:dyDescent="0.4"/>
  <cols>
    <col min="2" max="2" width="29.75" style="35" customWidth="1"/>
    <col min="3" max="3" width="10.625" style="16" customWidth="1"/>
    <col min="4" max="4" width="10.625" style="13" customWidth="1"/>
    <col min="5" max="5" width="12.375" style="18" bestFit="1" customWidth="1"/>
    <col min="6" max="6" width="10.625" style="18" customWidth="1"/>
    <col min="7" max="8" width="10.625" style="13" customWidth="1"/>
    <col min="9" max="10" width="12.375" style="18" bestFit="1" customWidth="1"/>
  </cols>
  <sheetData>
    <row r="1" spans="1:10" x14ac:dyDescent="0.4">
      <c r="A1" t="s">
        <v>9</v>
      </c>
    </row>
    <row r="2" spans="1:10" x14ac:dyDescent="0.4">
      <c r="A2" s="103" t="s">
        <v>10</v>
      </c>
      <c r="B2" s="102" t="s">
        <v>11</v>
      </c>
      <c r="C2" s="101" t="s">
        <v>12</v>
      </c>
      <c r="D2" s="106" t="s">
        <v>2</v>
      </c>
      <c r="E2" s="103"/>
      <c r="F2" s="96" t="s">
        <v>5</v>
      </c>
      <c r="G2" s="97"/>
      <c r="H2" s="97"/>
      <c r="I2" s="98"/>
      <c r="J2" s="93" t="s">
        <v>17</v>
      </c>
    </row>
    <row r="3" spans="1:10" ht="75" customHeight="1" x14ac:dyDescent="0.4">
      <c r="A3" s="103"/>
      <c r="B3" s="102"/>
      <c r="C3" s="101"/>
      <c r="D3" s="107" t="s">
        <v>19</v>
      </c>
      <c r="E3" s="99" t="s">
        <v>13</v>
      </c>
      <c r="F3" s="93" t="s">
        <v>3</v>
      </c>
      <c r="G3" s="104" t="s">
        <v>20</v>
      </c>
      <c r="H3" s="105"/>
      <c r="I3" s="99" t="s">
        <v>16</v>
      </c>
      <c r="J3" s="94"/>
    </row>
    <row r="4" spans="1:10" x14ac:dyDescent="0.4">
      <c r="A4" s="103"/>
      <c r="B4" s="102"/>
      <c r="C4" s="101"/>
      <c r="D4" s="107"/>
      <c r="E4" s="99"/>
      <c r="F4" s="95"/>
      <c r="G4" s="14" t="s">
        <v>15</v>
      </c>
      <c r="H4" s="14" t="s">
        <v>14</v>
      </c>
      <c r="I4" s="100"/>
      <c r="J4" s="95"/>
    </row>
    <row r="5" spans="1:10" x14ac:dyDescent="0.4">
      <c r="A5" s="34">
        <v>1</v>
      </c>
      <c r="B5" s="36" t="s">
        <v>23</v>
      </c>
      <c r="C5" s="17">
        <f>'様式1-2'!B5</f>
        <v>99</v>
      </c>
      <c r="D5" s="15">
        <v>0</v>
      </c>
      <c r="E5" s="19">
        <f>'様式1-2'!E17</f>
        <v>0</v>
      </c>
      <c r="F5" s="19">
        <f>'様式1-2'!F17</f>
        <v>20904</v>
      </c>
      <c r="G5" s="15">
        <v>0</v>
      </c>
      <c r="H5" s="15">
        <v>0</v>
      </c>
      <c r="I5" s="19">
        <f>'様式1-2'!H17</f>
        <v>0</v>
      </c>
      <c r="J5" s="19">
        <f t="shared" ref="J5:J15" si="0">SUM(E5,I5)</f>
        <v>0</v>
      </c>
    </row>
    <row r="6" spans="1:10" x14ac:dyDescent="0.4">
      <c r="A6" s="34">
        <v>2</v>
      </c>
      <c r="B6" s="36" t="s">
        <v>51</v>
      </c>
      <c r="C6" s="17">
        <f>'様式1-2'!B23</f>
        <v>74</v>
      </c>
      <c r="D6" s="15">
        <v>0</v>
      </c>
      <c r="E6" s="19">
        <f>'様式1-2'!E35</f>
        <v>0</v>
      </c>
      <c r="F6" s="19">
        <f>'様式1-2'!F35</f>
        <v>55800</v>
      </c>
      <c r="G6" s="15">
        <v>0</v>
      </c>
      <c r="H6" s="15">
        <v>0</v>
      </c>
      <c r="I6" s="19">
        <f>'様式1-2'!H35</f>
        <v>0</v>
      </c>
      <c r="J6" s="19">
        <f t="shared" ref="J6" si="1">SUM(E6,I6)</f>
        <v>0</v>
      </c>
    </row>
    <row r="7" spans="1:10" x14ac:dyDescent="0.4">
      <c r="A7" s="34">
        <v>3</v>
      </c>
      <c r="B7" s="36" t="s">
        <v>24</v>
      </c>
      <c r="C7" s="17">
        <f>'様式1-2'!B41</f>
        <v>99</v>
      </c>
      <c r="D7" s="15">
        <v>0</v>
      </c>
      <c r="E7" s="19">
        <f>'様式1-2'!E53</f>
        <v>0</v>
      </c>
      <c r="F7" s="19">
        <f>'様式1-2'!F53</f>
        <v>124699</v>
      </c>
      <c r="G7" s="15">
        <v>0</v>
      </c>
      <c r="H7" s="15">
        <v>0</v>
      </c>
      <c r="I7" s="19">
        <f>'様式1-2'!H53</f>
        <v>0</v>
      </c>
      <c r="J7" s="19">
        <f t="shared" si="0"/>
        <v>0</v>
      </c>
    </row>
    <row r="8" spans="1:10" x14ac:dyDescent="0.4">
      <c r="A8" s="34">
        <v>4</v>
      </c>
      <c r="B8" s="36" t="s">
        <v>25</v>
      </c>
      <c r="C8" s="17">
        <f>'様式1-2'!B59</f>
        <v>67</v>
      </c>
      <c r="D8" s="15">
        <v>0</v>
      </c>
      <c r="E8" s="19">
        <f>'様式1-2'!E71</f>
        <v>0</v>
      </c>
      <c r="F8" s="19">
        <f>'様式1-2'!F71</f>
        <v>110214</v>
      </c>
      <c r="G8" s="15">
        <v>0</v>
      </c>
      <c r="H8" s="15">
        <v>0</v>
      </c>
      <c r="I8" s="19">
        <f>'様式1-2'!H71</f>
        <v>0</v>
      </c>
      <c r="J8" s="19">
        <f t="shared" si="0"/>
        <v>0</v>
      </c>
    </row>
    <row r="9" spans="1:10" x14ac:dyDescent="0.4">
      <c r="A9" s="34">
        <v>5</v>
      </c>
      <c r="B9" s="36" t="s">
        <v>26</v>
      </c>
      <c r="C9" s="17">
        <f>'様式1-2'!B77</f>
        <v>70</v>
      </c>
      <c r="D9" s="15">
        <v>0</v>
      </c>
      <c r="E9" s="19">
        <f>'様式1-2'!E89</f>
        <v>0</v>
      </c>
      <c r="F9" s="19">
        <f>'様式1-2'!F89</f>
        <v>118965</v>
      </c>
      <c r="G9" s="15">
        <v>0</v>
      </c>
      <c r="H9" s="15">
        <v>0</v>
      </c>
      <c r="I9" s="19">
        <f>'様式1-2'!H89</f>
        <v>0</v>
      </c>
      <c r="J9" s="19">
        <f t="shared" si="0"/>
        <v>0</v>
      </c>
    </row>
    <row r="10" spans="1:10" x14ac:dyDescent="0.4">
      <c r="A10" s="34">
        <v>6</v>
      </c>
      <c r="B10" s="36" t="s">
        <v>27</v>
      </c>
      <c r="C10" s="17">
        <f>'様式1-2'!B95</f>
        <v>145</v>
      </c>
      <c r="D10" s="15">
        <v>0</v>
      </c>
      <c r="E10" s="19">
        <f>'様式1-2'!E107</f>
        <v>0</v>
      </c>
      <c r="F10" s="19">
        <f>'様式1-2'!F107</f>
        <v>19268</v>
      </c>
      <c r="G10" s="15">
        <v>0</v>
      </c>
      <c r="H10" s="15">
        <v>0</v>
      </c>
      <c r="I10" s="19">
        <f>'様式1-2'!H107</f>
        <v>0</v>
      </c>
      <c r="J10" s="19">
        <f t="shared" si="0"/>
        <v>0</v>
      </c>
    </row>
    <row r="11" spans="1:10" x14ac:dyDescent="0.4">
      <c r="A11" s="34">
        <v>7</v>
      </c>
      <c r="B11" s="36" t="s">
        <v>28</v>
      </c>
      <c r="C11" s="17">
        <f>'様式1-2'!B113</f>
        <v>56</v>
      </c>
      <c r="D11" s="15">
        <v>0</v>
      </c>
      <c r="E11" s="19">
        <f>'様式1-2'!E125</f>
        <v>0</v>
      </c>
      <c r="F11" s="19">
        <f>'様式1-2'!F125</f>
        <v>98045</v>
      </c>
      <c r="G11" s="15">
        <v>0</v>
      </c>
      <c r="H11" s="15">
        <v>0</v>
      </c>
      <c r="I11" s="19">
        <f>'様式1-2'!H125</f>
        <v>0</v>
      </c>
      <c r="J11" s="19">
        <f t="shared" si="0"/>
        <v>0</v>
      </c>
    </row>
    <row r="12" spans="1:10" x14ac:dyDescent="0.4">
      <c r="A12" s="34">
        <v>8</v>
      </c>
      <c r="B12" s="36" t="s">
        <v>29</v>
      </c>
      <c r="C12" s="17">
        <f>'様式1-2'!B131</f>
        <v>146</v>
      </c>
      <c r="D12" s="15">
        <v>0</v>
      </c>
      <c r="E12" s="19">
        <f>'様式1-2'!E143</f>
        <v>0</v>
      </c>
      <c r="F12" s="19">
        <f>'様式1-2'!F143</f>
        <v>100450</v>
      </c>
      <c r="G12" s="15">
        <v>0</v>
      </c>
      <c r="H12" s="15">
        <v>0</v>
      </c>
      <c r="I12" s="19">
        <f>'様式1-2'!H143</f>
        <v>0</v>
      </c>
      <c r="J12" s="19">
        <f t="shared" si="0"/>
        <v>0</v>
      </c>
    </row>
    <row r="13" spans="1:10" x14ac:dyDescent="0.4">
      <c r="A13" s="34">
        <v>9</v>
      </c>
      <c r="B13" s="36" t="s">
        <v>30</v>
      </c>
      <c r="C13" s="17">
        <f>'様式1-2'!B149</f>
        <v>78</v>
      </c>
      <c r="D13" s="15">
        <v>0</v>
      </c>
      <c r="E13" s="19">
        <f>'様式1-2'!E161</f>
        <v>0</v>
      </c>
      <c r="F13" s="19">
        <f>'様式1-2'!F161</f>
        <v>85989</v>
      </c>
      <c r="G13" s="15">
        <v>0</v>
      </c>
      <c r="H13" s="15">
        <v>0</v>
      </c>
      <c r="I13" s="19">
        <f>'様式1-2'!H161</f>
        <v>0</v>
      </c>
      <c r="J13" s="19">
        <f t="shared" si="0"/>
        <v>0</v>
      </c>
    </row>
    <row r="14" spans="1:10" x14ac:dyDescent="0.4">
      <c r="A14" s="34">
        <v>10</v>
      </c>
      <c r="B14" s="36" t="s">
        <v>31</v>
      </c>
      <c r="C14" s="17">
        <f>'様式1-2'!B167</f>
        <v>60</v>
      </c>
      <c r="D14" s="15">
        <v>0</v>
      </c>
      <c r="E14" s="19">
        <f>'様式1-2'!E179</f>
        <v>0</v>
      </c>
      <c r="F14" s="19">
        <f>'様式1-2'!F179</f>
        <v>78011</v>
      </c>
      <c r="G14" s="15">
        <v>0</v>
      </c>
      <c r="H14" s="15">
        <v>0</v>
      </c>
      <c r="I14" s="19">
        <f>'様式1-2'!H179</f>
        <v>0</v>
      </c>
      <c r="J14" s="19">
        <f t="shared" si="0"/>
        <v>0</v>
      </c>
    </row>
    <row r="15" spans="1:10" x14ac:dyDescent="0.4">
      <c r="A15" s="34">
        <v>11</v>
      </c>
      <c r="B15" s="36" t="s">
        <v>32</v>
      </c>
      <c r="C15" s="17">
        <f>'様式1-2'!B185</f>
        <v>40</v>
      </c>
      <c r="D15" s="15">
        <v>0</v>
      </c>
      <c r="E15" s="19">
        <f>'様式1-2'!E197</f>
        <v>0</v>
      </c>
      <c r="F15" s="19">
        <f>'様式1-2'!F197</f>
        <v>86604</v>
      </c>
      <c r="G15" s="15">
        <v>0</v>
      </c>
      <c r="H15" s="15">
        <v>0</v>
      </c>
      <c r="I15" s="19">
        <f>'様式1-2'!H197</f>
        <v>0</v>
      </c>
      <c r="J15" s="19">
        <f t="shared" si="0"/>
        <v>0</v>
      </c>
    </row>
    <row r="16" spans="1:10" x14ac:dyDescent="0.4">
      <c r="A16" s="34">
        <v>12</v>
      </c>
      <c r="B16" s="36" t="s">
        <v>52</v>
      </c>
      <c r="C16" s="30">
        <f>'様式1-2'!B203</f>
        <v>53</v>
      </c>
      <c r="D16" s="15">
        <v>0</v>
      </c>
      <c r="E16" s="31">
        <f>'様式1-2'!E215</f>
        <v>0</v>
      </c>
      <c r="F16" s="31">
        <f>'様式1-2'!F215</f>
        <v>42942</v>
      </c>
      <c r="G16" s="15">
        <v>0</v>
      </c>
      <c r="H16" s="15">
        <v>0</v>
      </c>
      <c r="I16" s="31">
        <f>'様式1-2'!H215</f>
        <v>0</v>
      </c>
      <c r="J16" s="31">
        <f t="shared" ref="J16:J19" si="2">SUM(E16,I16)</f>
        <v>0</v>
      </c>
    </row>
    <row r="17" spans="1:10" x14ac:dyDescent="0.4">
      <c r="A17" s="34">
        <v>13</v>
      </c>
      <c r="B17" s="36" t="s">
        <v>55</v>
      </c>
      <c r="C17" s="30">
        <f>'様式1-2'!B221</f>
        <v>68</v>
      </c>
      <c r="D17" s="15">
        <v>0</v>
      </c>
      <c r="E17" s="31">
        <f>'様式1-2'!E233</f>
        <v>0</v>
      </c>
      <c r="F17" s="31">
        <f>'様式1-2'!F233</f>
        <v>79702</v>
      </c>
      <c r="G17" s="15">
        <v>0</v>
      </c>
      <c r="H17" s="15">
        <v>0</v>
      </c>
      <c r="I17" s="31">
        <f>'様式1-2'!H233</f>
        <v>0</v>
      </c>
      <c r="J17" s="31">
        <f t="shared" si="2"/>
        <v>0</v>
      </c>
    </row>
    <row r="18" spans="1:10" x14ac:dyDescent="0.4">
      <c r="A18" s="34">
        <v>14</v>
      </c>
      <c r="B18" s="36" t="s">
        <v>56</v>
      </c>
      <c r="C18" s="30">
        <f>'様式1-2'!B239</f>
        <v>66</v>
      </c>
      <c r="D18" s="15">
        <v>0</v>
      </c>
      <c r="E18" s="31">
        <f>'様式1-2'!E251</f>
        <v>0</v>
      </c>
      <c r="F18" s="31">
        <f>'様式1-2'!F251</f>
        <v>64411</v>
      </c>
      <c r="G18" s="15">
        <v>0</v>
      </c>
      <c r="H18" s="15">
        <v>0</v>
      </c>
      <c r="I18" s="31">
        <f>'様式1-2'!H251</f>
        <v>0</v>
      </c>
      <c r="J18" s="31">
        <f t="shared" si="2"/>
        <v>0</v>
      </c>
    </row>
    <row r="19" spans="1:10" x14ac:dyDescent="0.4">
      <c r="A19" s="34">
        <v>15</v>
      </c>
      <c r="B19" s="36" t="s">
        <v>64</v>
      </c>
      <c r="C19" s="30">
        <f>'様式1-2'!B257</f>
        <v>109</v>
      </c>
      <c r="D19" s="15">
        <v>0</v>
      </c>
      <c r="E19" s="31">
        <f>'様式1-2'!E269</f>
        <v>0</v>
      </c>
      <c r="F19" s="31">
        <f>'様式1-2'!F269</f>
        <v>339760</v>
      </c>
      <c r="G19" s="15">
        <v>0</v>
      </c>
      <c r="H19" s="15">
        <v>0</v>
      </c>
      <c r="I19" s="31">
        <f>'様式1-2'!H269</f>
        <v>0</v>
      </c>
      <c r="J19" s="31">
        <f t="shared" si="2"/>
        <v>0</v>
      </c>
    </row>
    <row r="20" spans="1:10" x14ac:dyDescent="0.4">
      <c r="A20" s="34">
        <v>16</v>
      </c>
      <c r="B20" s="36" t="s">
        <v>63</v>
      </c>
      <c r="C20" s="30">
        <f>'様式1-2'!B275</f>
        <v>78</v>
      </c>
      <c r="D20" s="15">
        <v>0</v>
      </c>
      <c r="E20" s="31">
        <f>'様式1-2'!E287</f>
        <v>0</v>
      </c>
      <c r="F20" s="31">
        <f>'様式1-2'!F287</f>
        <v>84300</v>
      </c>
      <c r="G20" s="15">
        <v>0</v>
      </c>
      <c r="H20" s="15">
        <v>0</v>
      </c>
      <c r="I20" s="31">
        <f>'様式1-2'!H287</f>
        <v>0</v>
      </c>
      <c r="J20" s="31">
        <f t="shared" ref="J20" si="3">SUM(E20,I20)</f>
        <v>0</v>
      </c>
    </row>
    <row r="21" spans="1:10" ht="19.5" thickBot="1" x14ac:dyDescent="0.45">
      <c r="A21" s="96" t="s">
        <v>21</v>
      </c>
      <c r="B21" s="98"/>
      <c r="C21" s="17">
        <f>SUM(C5:C20)</f>
        <v>1308</v>
      </c>
      <c r="D21" s="7"/>
      <c r="E21" s="113">
        <f>SUM(E5:E20)</f>
        <v>0</v>
      </c>
      <c r="F21" s="113">
        <f>SUM(F5:F20)</f>
        <v>1510064</v>
      </c>
      <c r="G21" s="114"/>
      <c r="H21" s="114"/>
      <c r="I21" s="113">
        <f>SUM(I5:I20)</f>
        <v>0</v>
      </c>
      <c r="J21" s="113">
        <f>SUM(J5:J20)</f>
        <v>0</v>
      </c>
    </row>
    <row r="22" spans="1:10" ht="19.5" thickBot="1" x14ac:dyDescent="0.45">
      <c r="E22" s="115" t="s">
        <v>71</v>
      </c>
      <c r="F22" s="116"/>
      <c r="G22" s="116"/>
      <c r="H22" s="116"/>
      <c r="I22" s="116"/>
      <c r="J22" s="117">
        <v>0</v>
      </c>
    </row>
  </sheetData>
  <mergeCells count="13">
    <mergeCell ref="E22:I22"/>
    <mergeCell ref="J2:J4"/>
    <mergeCell ref="F2:I2"/>
    <mergeCell ref="F3:F4"/>
    <mergeCell ref="A21:B21"/>
    <mergeCell ref="I3:I4"/>
    <mergeCell ref="C2:C4"/>
    <mergeCell ref="B2:B4"/>
    <mergeCell ref="A2:A4"/>
    <mergeCell ref="G3:H3"/>
    <mergeCell ref="D2:E2"/>
    <mergeCell ref="D3:D4"/>
    <mergeCell ref="E3:E4"/>
  </mergeCells>
  <phoneticPr fontId="2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8"/>
  <sheetViews>
    <sheetView view="pageBreakPreview" zoomScaleNormal="100" zoomScaleSheetLayoutView="100" workbookViewId="0">
      <selection activeCell="D271" sqref="D271:G271"/>
    </sheetView>
  </sheetViews>
  <sheetFormatPr defaultRowHeight="18.75" x14ac:dyDescent="0.4"/>
  <cols>
    <col min="1" max="1" width="5.625" customWidth="1"/>
    <col min="2" max="2" width="13.75" customWidth="1"/>
    <col min="3" max="3" width="19" customWidth="1"/>
    <col min="4" max="4" width="13.75" customWidth="1"/>
    <col min="5" max="5" width="16.5" customWidth="1"/>
    <col min="6" max="6" width="13.75" style="11" customWidth="1"/>
    <col min="7" max="7" width="13.75" customWidth="1"/>
    <col min="8" max="8" width="13.75" style="11" customWidth="1"/>
    <col min="9" max="9" width="13.75" customWidth="1"/>
  </cols>
  <sheetData>
    <row r="1" spans="1:9" x14ac:dyDescent="0.4">
      <c r="A1" t="s">
        <v>0</v>
      </c>
      <c r="D1" s="110" t="s">
        <v>70</v>
      </c>
      <c r="E1" s="110"/>
      <c r="F1" s="110"/>
      <c r="G1" s="110"/>
    </row>
    <row r="2" spans="1:9" x14ac:dyDescent="0.4">
      <c r="A2" t="s">
        <v>8</v>
      </c>
      <c r="B2" s="10">
        <v>1</v>
      </c>
      <c r="C2" s="111" t="s">
        <v>33</v>
      </c>
      <c r="D2" s="111"/>
      <c r="E2" s="111"/>
    </row>
    <row r="3" spans="1:9" ht="31.5" customHeight="1" x14ac:dyDescent="0.4">
      <c r="A3" s="103" t="s">
        <v>1</v>
      </c>
      <c r="B3" s="103" t="s">
        <v>2</v>
      </c>
      <c r="C3" s="103"/>
      <c r="D3" s="103"/>
      <c r="E3" s="103"/>
      <c r="F3" s="103" t="s">
        <v>5</v>
      </c>
      <c r="G3" s="103"/>
      <c r="H3" s="103"/>
      <c r="I3" s="106" t="s">
        <v>6</v>
      </c>
    </row>
    <row r="4" spans="1:9" ht="75" x14ac:dyDescent="0.4">
      <c r="A4" s="103"/>
      <c r="B4" s="37" t="s">
        <v>58</v>
      </c>
      <c r="C4" s="38" t="s">
        <v>59</v>
      </c>
      <c r="D4" s="38" t="s">
        <v>60</v>
      </c>
      <c r="E4" s="38" t="s">
        <v>61</v>
      </c>
      <c r="F4" s="12" t="s">
        <v>3</v>
      </c>
      <c r="G4" s="1" t="s">
        <v>18</v>
      </c>
      <c r="H4" s="12" t="s">
        <v>4</v>
      </c>
      <c r="I4" s="103"/>
    </row>
    <row r="5" spans="1:9" x14ac:dyDescent="0.4">
      <c r="A5" s="2">
        <v>4</v>
      </c>
      <c r="B5" s="5">
        <v>99</v>
      </c>
      <c r="C5" s="4"/>
      <c r="D5" s="3">
        <v>85</v>
      </c>
      <c r="E5" s="8">
        <f>ROUNDDOWN(B5*C5*D5/100,0)</f>
        <v>0</v>
      </c>
      <c r="F5" s="8">
        <v>2291</v>
      </c>
      <c r="G5" s="4"/>
      <c r="H5" s="8">
        <f>ROUNDDOWN(F5*G5,0)</f>
        <v>0</v>
      </c>
      <c r="I5" s="8">
        <f>SUM(E5,H5)</f>
        <v>0</v>
      </c>
    </row>
    <row r="6" spans="1:9" x14ac:dyDescent="0.4">
      <c r="A6" s="2">
        <v>5</v>
      </c>
      <c r="B6" s="5">
        <v>99</v>
      </c>
      <c r="C6" s="4"/>
      <c r="D6" s="3">
        <v>85</v>
      </c>
      <c r="E6" s="8">
        <f t="shared" ref="E6:E16" si="0">ROUNDDOWN(B6*C6*D6/100,0)</f>
        <v>0</v>
      </c>
      <c r="F6" s="8">
        <v>2328</v>
      </c>
      <c r="G6" s="4"/>
      <c r="H6" s="8">
        <f t="shared" ref="H6:H16" si="1">ROUNDDOWN(F6*G6,0)</f>
        <v>0</v>
      </c>
      <c r="I6" s="8">
        <f t="shared" ref="I6:I16" si="2">SUM(E6,H6)</f>
        <v>0</v>
      </c>
    </row>
    <row r="7" spans="1:9" x14ac:dyDescent="0.4">
      <c r="A7" s="2">
        <v>6</v>
      </c>
      <c r="B7" s="5">
        <v>99</v>
      </c>
      <c r="C7" s="4"/>
      <c r="D7" s="3">
        <v>85</v>
      </c>
      <c r="E7" s="8">
        <f t="shared" si="0"/>
        <v>0</v>
      </c>
      <c r="F7" s="8">
        <v>1569</v>
      </c>
      <c r="G7" s="4"/>
      <c r="H7" s="8">
        <f t="shared" si="1"/>
        <v>0</v>
      </c>
      <c r="I7" s="8">
        <f t="shared" si="2"/>
        <v>0</v>
      </c>
    </row>
    <row r="8" spans="1:9" x14ac:dyDescent="0.4">
      <c r="A8" s="2">
        <v>7</v>
      </c>
      <c r="B8" s="5">
        <v>99</v>
      </c>
      <c r="C8" s="4"/>
      <c r="D8" s="3">
        <v>85</v>
      </c>
      <c r="E8" s="8">
        <f t="shared" si="0"/>
        <v>0</v>
      </c>
      <c r="F8" s="8">
        <v>1343</v>
      </c>
      <c r="G8" s="4"/>
      <c r="H8" s="8">
        <f t="shared" si="1"/>
        <v>0</v>
      </c>
      <c r="I8" s="8">
        <f t="shared" si="2"/>
        <v>0</v>
      </c>
    </row>
    <row r="9" spans="1:9" x14ac:dyDescent="0.4">
      <c r="A9" s="2">
        <v>8</v>
      </c>
      <c r="B9" s="5">
        <v>99</v>
      </c>
      <c r="C9" s="4"/>
      <c r="D9" s="3">
        <v>85</v>
      </c>
      <c r="E9" s="8">
        <f t="shared" si="0"/>
        <v>0</v>
      </c>
      <c r="F9" s="8">
        <v>1566</v>
      </c>
      <c r="G9" s="4"/>
      <c r="H9" s="8">
        <f t="shared" si="1"/>
        <v>0</v>
      </c>
      <c r="I9" s="8">
        <f t="shared" si="2"/>
        <v>0</v>
      </c>
    </row>
    <row r="10" spans="1:9" x14ac:dyDescent="0.4">
      <c r="A10" s="2">
        <v>9</v>
      </c>
      <c r="B10" s="5">
        <v>99</v>
      </c>
      <c r="C10" s="4"/>
      <c r="D10" s="3">
        <v>85</v>
      </c>
      <c r="E10" s="8">
        <f t="shared" si="0"/>
        <v>0</v>
      </c>
      <c r="F10" s="8">
        <v>2244</v>
      </c>
      <c r="G10" s="4"/>
      <c r="H10" s="8">
        <f t="shared" si="1"/>
        <v>0</v>
      </c>
      <c r="I10" s="8">
        <f t="shared" si="2"/>
        <v>0</v>
      </c>
    </row>
    <row r="11" spans="1:9" x14ac:dyDescent="0.4">
      <c r="A11" s="2">
        <v>10</v>
      </c>
      <c r="B11" s="5">
        <v>99</v>
      </c>
      <c r="C11" s="4"/>
      <c r="D11" s="3">
        <v>85</v>
      </c>
      <c r="E11" s="8">
        <f t="shared" si="0"/>
        <v>0</v>
      </c>
      <c r="F11" s="8">
        <v>3497</v>
      </c>
      <c r="G11" s="4"/>
      <c r="H11" s="8">
        <f t="shared" si="1"/>
        <v>0</v>
      </c>
      <c r="I11" s="8">
        <f t="shared" si="2"/>
        <v>0</v>
      </c>
    </row>
    <row r="12" spans="1:9" x14ac:dyDescent="0.4">
      <c r="A12" s="2">
        <v>11</v>
      </c>
      <c r="B12" s="5">
        <v>99</v>
      </c>
      <c r="C12" s="4"/>
      <c r="D12" s="3">
        <v>85</v>
      </c>
      <c r="E12" s="8">
        <f t="shared" si="0"/>
        <v>0</v>
      </c>
      <c r="F12" s="8">
        <v>2466</v>
      </c>
      <c r="G12" s="4"/>
      <c r="H12" s="8">
        <f t="shared" si="1"/>
        <v>0</v>
      </c>
      <c r="I12" s="8">
        <f t="shared" si="2"/>
        <v>0</v>
      </c>
    </row>
    <row r="13" spans="1:9" x14ac:dyDescent="0.4">
      <c r="A13" s="2">
        <v>12</v>
      </c>
      <c r="B13" s="5">
        <v>99</v>
      </c>
      <c r="C13" s="4"/>
      <c r="D13" s="3">
        <v>85</v>
      </c>
      <c r="E13" s="8">
        <f t="shared" si="0"/>
        <v>0</v>
      </c>
      <c r="F13" s="8">
        <v>1900</v>
      </c>
      <c r="G13" s="4"/>
      <c r="H13" s="8">
        <f t="shared" si="1"/>
        <v>0</v>
      </c>
      <c r="I13" s="8">
        <f t="shared" si="2"/>
        <v>0</v>
      </c>
    </row>
    <row r="14" spans="1:9" x14ac:dyDescent="0.4">
      <c r="A14" s="2">
        <v>1</v>
      </c>
      <c r="B14" s="5">
        <v>99</v>
      </c>
      <c r="C14" s="4"/>
      <c r="D14" s="3">
        <v>85</v>
      </c>
      <c r="E14" s="8">
        <f t="shared" si="0"/>
        <v>0</v>
      </c>
      <c r="F14" s="8">
        <v>545</v>
      </c>
      <c r="G14" s="4"/>
      <c r="H14" s="8">
        <f t="shared" si="1"/>
        <v>0</v>
      </c>
      <c r="I14" s="8">
        <f t="shared" si="2"/>
        <v>0</v>
      </c>
    </row>
    <row r="15" spans="1:9" x14ac:dyDescent="0.4">
      <c r="A15" s="2">
        <v>2</v>
      </c>
      <c r="B15" s="5">
        <v>99</v>
      </c>
      <c r="C15" s="4"/>
      <c r="D15" s="3">
        <v>85</v>
      </c>
      <c r="E15" s="8">
        <f t="shared" si="0"/>
        <v>0</v>
      </c>
      <c r="F15" s="8">
        <v>0</v>
      </c>
      <c r="G15" s="4"/>
      <c r="H15" s="8">
        <f t="shared" si="1"/>
        <v>0</v>
      </c>
      <c r="I15" s="8">
        <f t="shared" si="2"/>
        <v>0</v>
      </c>
    </row>
    <row r="16" spans="1:9" x14ac:dyDescent="0.4">
      <c r="A16" s="2">
        <v>3</v>
      </c>
      <c r="B16" s="5">
        <v>99</v>
      </c>
      <c r="C16" s="4"/>
      <c r="D16" s="3">
        <v>85</v>
      </c>
      <c r="E16" s="8">
        <f t="shared" si="0"/>
        <v>0</v>
      </c>
      <c r="F16" s="8">
        <v>1155</v>
      </c>
      <c r="G16" s="4"/>
      <c r="H16" s="8">
        <f t="shared" si="1"/>
        <v>0</v>
      </c>
      <c r="I16" s="8">
        <f t="shared" si="2"/>
        <v>0</v>
      </c>
    </row>
    <row r="17" spans="1:9" x14ac:dyDescent="0.4">
      <c r="A17" s="2" t="s">
        <v>7</v>
      </c>
      <c r="B17" s="6"/>
      <c r="C17" s="6"/>
      <c r="D17" s="6"/>
      <c r="E17" s="9">
        <f>SUM(E5:E16)</f>
        <v>0</v>
      </c>
      <c r="F17" s="9">
        <f>SUM(F5:F16)</f>
        <v>20904</v>
      </c>
      <c r="G17" s="7"/>
      <c r="H17" s="9">
        <f>SUM(H5:H16)</f>
        <v>0</v>
      </c>
      <c r="I17" s="9">
        <f>SUM(I5:I16)</f>
        <v>0</v>
      </c>
    </row>
    <row r="18" spans="1:9" ht="95.25" customHeight="1" x14ac:dyDescent="0.4">
      <c r="A18" s="108" t="s">
        <v>62</v>
      </c>
      <c r="B18" s="109"/>
      <c r="C18" s="109"/>
      <c r="D18" s="109"/>
      <c r="E18" s="109"/>
      <c r="F18" s="109"/>
      <c r="G18" s="109"/>
      <c r="H18" s="109"/>
      <c r="I18" s="109"/>
    </row>
    <row r="19" spans="1:9" x14ac:dyDescent="0.4">
      <c r="A19" t="s">
        <v>0</v>
      </c>
      <c r="D19" s="110" t="s">
        <v>70</v>
      </c>
      <c r="E19" s="110"/>
      <c r="F19" s="110"/>
      <c r="G19" s="110"/>
    </row>
    <row r="20" spans="1:9" x14ac:dyDescent="0.4">
      <c r="A20" t="s">
        <v>8</v>
      </c>
      <c r="B20" s="10">
        <v>2</v>
      </c>
      <c r="C20" s="112" t="s">
        <v>53</v>
      </c>
      <c r="D20" s="112"/>
      <c r="E20" s="112"/>
    </row>
    <row r="21" spans="1:9" ht="31.5" customHeight="1" x14ac:dyDescent="0.4">
      <c r="A21" s="103" t="s">
        <v>1</v>
      </c>
      <c r="B21" s="103" t="s">
        <v>2</v>
      </c>
      <c r="C21" s="103"/>
      <c r="D21" s="103"/>
      <c r="E21" s="103"/>
      <c r="F21" s="103" t="s">
        <v>5</v>
      </c>
      <c r="G21" s="103"/>
      <c r="H21" s="103"/>
      <c r="I21" s="106" t="s">
        <v>6</v>
      </c>
    </row>
    <row r="22" spans="1:9" ht="75" x14ac:dyDescent="0.4">
      <c r="A22" s="103"/>
      <c r="B22" s="37" t="s">
        <v>58</v>
      </c>
      <c r="C22" s="38" t="s">
        <v>59</v>
      </c>
      <c r="D22" s="38" t="s">
        <v>60</v>
      </c>
      <c r="E22" s="38" t="s">
        <v>61</v>
      </c>
      <c r="F22" s="12" t="s">
        <v>3</v>
      </c>
      <c r="G22" s="21" t="s">
        <v>18</v>
      </c>
      <c r="H22" s="12" t="s">
        <v>4</v>
      </c>
      <c r="I22" s="103"/>
    </row>
    <row r="23" spans="1:9" x14ac:dyDescent="0.4">
      <c r="A23" s="20">
        <v>4</v>
      </c>
      <c r="B23" s="5">
        <v>74</v>
      </c>
      <c r="C23" s="4"/>
      <c r="D23" s="3">
        <v>85</v>
      </c>
      <c r="E23" s="8">
        <f>ROUNDDOWN(B23*C23*D23/100,0)</f>
        <v>0</v>
      </c>
      <c r="F23" s="8">
        <v>4240</v>
      </c>
      <c r="G23" s="4"/>
      <c r="H23" s="8">
        <f t="shared" ref="H23:H34" si="3">ROUNDDOWN(F23*G23,0)</f>
        <v>0</v>
      </c>
      <c r="I23" s="8">
        <f t="shared" ref="I23:I34" si="4">SUM(E23,H23)</f>
        <v>0</v>
      </c>
    </row>
    <row r="24" spans="1:9" x14ac:dyDescent="0.4">
      <c r="A24" s="20">
        <v>5</v>
      </c>
      <c r="B24" s="5">
        <v>74</v>
      </c>
      <c r="C24" s="4"/>
      <c r="D24" s="3">
        <v>85</v>
      </c>
      <c r="E24" s="8">
        <f t="shared" ref="E24:E34" si="5">ROUNDDOWN(B24*C24*D24/100,0)</f>
        <v>0</v>
      </c>
      <c r="F24" s="8">
        <v>3023</v>
      </c>
      <c r="G24" s="4"/>
      <c r="H24" s="8">
        <f t="shared" si="3"/>
        <v>0</v>
      </c>
      <c r="I24" s="8">
        <f t="shared" si="4"/>
        <v>0</v>
      </c>
    </row>
    <row r="25" spans="1:9" x14ac:dyDescent="0.4">
      <c r="A25" s="20">
        <v>6</v>
      </c>
      <c r="B25" s="5">
        <v>74</v>
      </c>
      <c r="C25" s="4"/>
      <c r="D25" s="3">
        <v>85</v>
      </c>
      <c r="E25" s="8">
        <f t="shared" si="5"/>
        <v>0</v>
      </c>
      <c r="F25" s="8">
        <v>3799</v>
      </c>
      <c r="G25" s="4"/>
      <c r="H25" s="8">
        <f t="shared" si="3"/>
        <v>0</v>
      </c>
      <c r="I25" s="8">
        <f t="shared" si="4"/>
        <v>0</v>
      </c>
    </row>
    <row r="26" spans="1:9" x14ac:dyDescent="0.4">
      <c r="A26" s="20">
        <v>7</v>
      </c>
      <c r="B26" s="5">
        <v>74</v>
      </c>
      <c r="C26" s="4"/>
      <c r="D26" s="3">
        <v>85</v>
      </c>
      <c r="E26" s="8">
        <f t="shared" si="5"/>
        <v>0</v>
      </c>
      <c r="F26" s="8">
        <v>4676</v>
      </c>
      <c r="G26" s="4"/>
      <c r="H26" s="8">
        <f t="shared" si="3"/>
        <v>0</v>
      </c>
      <c r="I26" s="8">
        <f t="shared" si="4"/>
        <v>0</v>
      </c>
    </row>
    <row r="27" spans="1:9" x14ac:dyDescent="0.4">
      <c r="A27" s="20">
        <v>8</v>
      </c>
      <c r="B27" s="5">
        <v>74</v>
      </c>
      <c r="C27" s="4"/>
      <c r="D27" s="3">
        <v>85</v>
      </c>
      <c r="E27" s="8">
        <f t="shared" si="5"/>
        <v>0</v>
      </c>
      <c r="F27" s="8">
        <v>4200</v>
      </c>
      <c r="G27" s="4"/>
      <c r="H27" s="8">
        <f t="shared" si="3"/>
        <v>0</v>
      </c>
      <c r="I27" s="8">
        <f t="shared" si="4"/>
        <v>0</v>
      </c>
    </row>
    <row r="28" spans="1:9" x14ac:dyDescent="0.4">
      <c r="A28" s="20">
        <v>9</v>
      </c>
      <c r="B28" s="5">
        <v>74</v>
      </c>
      <c r="C28" s="4"/>
      <c r="D28" s="3">
        <v>85</v>
      </c>
      <c r="E28" s="8">
        <f t="shared" si="5"/>
        <v>0</v>
      </c>
      <c r="F28" s="8">
        <v>4367</v>
      </c>
      <c r="G28" s="4"/>
      <c r="H28" s="8">
        <f t="shared" si="3"/>
        <v>0</v>
      </c>
      <c r="I28" s="8">
        <f t="shared" si="4"/>
        <v>0</v>
      </c>
    </row>
    <row r="29" spans="1:9" x14ac:dyDescent="0.4">
      <c r="A29" s="20">
        <v>10</v>
      </c>
      <c r="B29" s="5">
        <v>74</v>
      </c>
      <c r="C29" s="4"/>
      <c r="D29" s="3">
        <v>85</v>
      </c>
      <c r="E29" s="8">
        <f t="shared" si="5"/>
        <v>0</v>
      </c>
      <c r="F29" s="8">
        <v>4639</v>
      </c>
      <c r="G29" s="4"/>
      <c r="H29" s="8">
        <f t="shared" si="3"/>
        <v>0</v>
      </c>
      <c r="I29" s="8">
        <f t="shared" si="4"/>
        <v>0</v>
      </c>
    </row>
    <row r="30" spans="1:9" x14ac:dyDescent="0.4">
      <c r="A30" s="20">
        <v>11</v>
      </c>
      <c r="B30" s="5">
        <v>74</v>
      </c>
      <c r="C30" s="4"/>
      <c r="D30" s="3">
        <v>85</v>
      </c>
      <c r="E30" s="8">
        <f t="shared" si="5"/>
        <v>0</v>
      </c>
      <c r="F30" s="8">
        <v>4679</v>
      </c>
      <c r="G30" s="4"/>
      <c r="H30" s="8">
        <f t="shared" si="3"/>
        <v>0</v>
      </c>
      <c r="I30" s="8">
        <f t="shared" si="4"/>
        <v>0</v>
      </c>
    </row>
    <row r="31" spans="1:9" x14ac:dyDescent="0.4">
      <c r="A31" s="20">
        <v>12</v>
      </c>
      <c r="B31" s="5">
        <v>74</v>
      </c>
      <c r="C31" s="4"/>
      <c r="D31" s="3">
        <v>85</v>
      </c>
      <c r="E31" s="8">
        <f t="shared" si="5"/>
        <v>0</v>
      </c>
      <c r="F31" s="8">
        <v>5497</v>
      </c>
      <c r="G31" s="4"/>
      <c r="H31" s="8">
        <f t="shared" si="3"/>
        <v>0</v>
      </c>
      <c r="I31" s="8">
        <f t="shared" si="4"/>
        <v>0</v>
      </c>
    </row>
    <row r="32" spans="1:9" x14ac:dyDescent="0.4">
      <c r="A32" s="20">
        <v>1</v>
      </c>
      <c r="B32" s="5">
        <v>74</v>
      </c>
      <c r="C32" s="4"/>
      <c r="D32" s="3">
        <v>85</v>
      </c>
      <c r="E32" s="8">
        <f t="shared" si="5"/>
        <v>0</v>
      </c>
      <c r="F32" s="8">
        <v>5524</v>
      </c>
      <c r="G32" s="4"/>
      <c r="H32" s="8">
        <f t="shared" si="3"/>
        <v>0</v>
      </c>
      <c r="I32" s="8">
        <f t="shared" si="4"/>
        <v>0</v>
      </c>
    </row>
    <row r="33" spans="1:9" x14ac:dyDescent="0.4">
      <c r="A33" s="20">
        <v>2</v>
      </c>
      <c r="B33" s="5">
        <v>74</v>
      </c>
      <c r="C33" s="4"/>
      <c r="D33" s="3">
        <v>85</v>
      </c>
      <c r="E33" s="8">
        <f t="shared" si="5"/>
        <v>0</v>
      </c>
      <c r="F33" s="8">
        <v>5389</v>
      </c>
      <c r="G33" s="4"/>
      <c r="H33" s="8">
        <f t="shared" si="3"/>
        <v>0</v>
      </c>
      <c r="I33" s="8">
        <f t="shared" si="4"/>
        <v>0</v>
      </c>
    </row>
    <row r="34" spans="1:9" x14ac:dyDescent="0.4">
      <c r="A34" s="20">
        <v>3</v>
      </c>
      <c r="B34" s="5">
        <v>74</v>
      </c>
      <c r="C34" s="4"/>
      <c r="D34" s="3">
        <v>85</v>
      </c>
      <c r="E34" s="8">
        <f t="shared" si="5"/>
        <v>0</v>
      </c>
      <c r="F34" s="8">
        <v>5767</v>
      </c>
      <c r="G34" s="4"/>
      <c r="H34" s="8">
        <f t="shared" si="3"/>
        <v>0</v>
      </c>
      <c r="I34" s="8">
        <f t="shared" si="4"/>
        <v>0</v>
      </c>
    </row>
    <row r="35" spans="1:9" x14ac:dyDescent="0.4">
      <c r="A35" s="20" t="s">
        <v>7</v>
      </c>
      <c r="B35" s="6"/>
      <c r="C35" s="6"/>
      <c r="D35" s="6"/>
      <c r="E35" s="9">
        <f>SUM(E23:E34)</f>
        <v>0</v>
      </c>
      <c r="F35" s="9">
        <f>SUM(F23:F34)</f>
        <v>55800</v>
      </c>
      <c r="G35" s="7"/>
      <c r="H35" s="9">
        <f>SUM(H23:H34)</f>
        <v>0</v>
      </c>
      <c r="I35" s="9">
        <f>SUM(I23:I34)</f>
        <v>0</v>
      </c>
    </row>
    <row r="36" spans="1:9" ht="95.25" customHeight="1" x14ac:dyDescent="0.4">
      <c r="A36" s="108" t="s">
        <v>62</v>
      </c>
      <c r="B36" s="109"/>
      <c r="C36" s="109"/>
      <c r="D36" s="109"/>
      <c r="E36" s="109"/>
      <c r="F36" s="109"/>
      <c r="G36" s="109"/>
      <c r="H36" s="109"/>
      <c r="I36" s="109"/>
    </row>
    <row r="37" spans="1:9" x14ac:dyDescent="0.4">
      <c r="A37" t="s">
        <v>0</v>
      </c>
      <c r="D37" s="110" t="s">
        <v>70</v>
      </c>
      <c r="E37" s="110"/>
      <c r="F37" s="110"/>
      <c r="G37" s="110"/>
    </row>
    <row r="38" spans="1:9" x14ac:dyDescent="0.4">
      <c r="A38" t="s">
        <v>8</v>
      </c>
      <c r="B38" s="10">
        <v>3</v>
      </c>
      <c r="C38" s="111" t="s">
        <v>34</v>
      </c>
      <c r="D38" s="111"/>
      <c r="E38" s="111"/>
    </row>
    <row r="39" spans="1:9" ht="31.5" customHeight="1" x14ac:dyDescent="0.4">
      <c r="A39" s="103" t="s">
        <v>1</v>
      </c>
      <c r="B39" s="103" t="s">
        <v>2</v>
      </c>
      <c r="C39" s="103"/>
      <c r="D39" s="103"/>
      <c r="E39" s="103"/>
      <c r="F39" s="103" t="s">
        <v>5</v>
      </c>
      <c r="G39" s="103"/>
      <c r="H39" s="103"/>
      <c r="I39" s="106" t="s">
        <v>6</v>
      </c>
    </row>
    <row r="40" spans="1:9" ht="75" x14ac:dyDescent="0.4">
      <c r="A40" s="103"/>
      <c r="B40" s="37" t="s">
        <v>58</v>
      </c>
      <c r="C40" s="38" t="s">
        <v>59</v>
      </c>
      <c r="D40" s="38" t="s">
        <v>60</v>
      </c>
      <c r="E40" s="38" t="s">
        <v>61</v>
      </c>
      <c r="F40" s="12" t="s">
        <v>3</v>
      </c>
      <c r="G40" s="1" t="s">
        <v>18</v>
      </c>
      <c r="H40" s="12" t="s">
        <v>4</v>
      </c>
      <c r="I40" s="103"/>
    </row>
    <row r="41" spans="1:9" x14ac:dyDescent="0.4">
      <c r="A41" s="2">
        <v>4</v>
      </c>
      <c r="B41" s="5">
        <v>99</v>
      </c>
      <c r="C41" s="4"/>
      <c r="D41" s="3">
        <v>85</v>
      </c>
      <c r="E41" s="8">
        <f>ROUNDDOWN(B41*C41*D41/100,0)</f>
        <v>0</v>
      </c>
      <c r="F41" s="8">
        <v>10179</v>
      </c>
      <c r="G41" s="4"/>
      <c r="H41" s="8">
        <f>ROUNDDOWN(F41*G41,0)</f>
        <v>0</v>
      </c>
      <c r="I41" s="8">
        <f>SUM(E41,H41)</f>
        <v>0</v>
      </c>
    </row>
    <row r="42" spans="1:9" x14ac:dyDescent="0.4">
      <c r="A42" s="2">
        <v>5</v>
      </c>
      <c r="B42" s="5">
        <v>99</v>
      </c>
      <c r="C42" s="4"/>
      <c r="D42" s="3">
        <v>85</v>
      </c>
      <c r="E42" s="8">
        <f t="shared" ref="E42:E52" si="6">ROUNDDOWN(B42*C42*D42/100,0)</f>
        <v>0</v>
      </c>
      <c r="F42" s="8">
        <v>11755</v>
      </c>
      <c r="G42" s="4"/>
      <c r="H42" s="8">
        <f t="shared" ref="H42:H52" si="7">ROUNDDOWN(F42*G42,0)</f>
        <v>0</v>
      </c>
      <c r="I42" s="8">
        <f t="shared" ref="I42:I52" si="8">SUM(E42,H42)</f>
        <v>0</v>
      </c>
    </row>
    <row r="43" spans="1:9" x14ac:dyDescent="0.4">
      <c r="A43" s="2">
        <v>6</v>
      </c>
      <c r="B43" s="5">
        <v>99</v>
      </c>
      <c r="C43" s="4"/>
      <c r="D43" s="3">
        <v>85</v>
      </c>
      <c r="E43" s="8">
        <f t="shared" si="6"/>
        <v>0</v>
      </c>
      <c r="F43" s="8">
        <v>11781</v>
      </c>
      <c r="G43" s="4"/>
      <c r="H43" s="8">
        <f t="shared" si="7"/>
        <v>0</v>
      </c>
      <c r="I43" s="8">
        <f t="shared" si="8"/>
        <v>0</v>
      </c>
    </row>
    <row r="44" spans="1:9" x14ac:dyDescent="0.4">
      <c r="A44" s="2">
        <v>7</v>
      </c>
      <c r="B44" s="5">
        <v>99</v>
      </c>
      <c r="C44" s="4"/>
      <c r="D44" s="3">
        <v>85</v>
      </c>
      <c r="E44" s="8">
        <f t="shared" si="6"/>
        <v>0</v>
      </c>
      <c r="F44" s="8">
        <v>10141</v>
      </c>
      <c r="G44" s="4"/>
      <c r="H44" s="8">
        <f t="shared" si="7"/>
        <v>0</v>
      </c>
      <c r="I44" s="8">
        <f t="shared" si="8"/>
        <v>0</v>
      </c>
    </row>
    <row r="45" spans="1:9" x14ac:dyDescent="0.4">
      <c r="A45" s="2">
        <v>8</v>
      </c>
      <c r="B45" s="5">
        <v>99</v>
      </c>
      <c r="C45" s="4"/>
      <c r="D45" s="3">
        <v>85</v>
      </c>
      <c r="E45" s="8">
        <f t="shared" si="6"/>
        <v>0</v>
      </c>
      <c r="F45" s="8">
        <v>7143</v>
      </c>
      <c r="G45" s="4"/>
      <c r="H45" s="8">
        <f t="shared" si="7"/>
        <v>0</v>
      </c>
      <c r="I45" s="8">
        <f t="shared" si="8"/>
        <v>0</v>
      </c>
    </row>
    <row r="46" spans="1:9" x14ac:dyDescent="0.4">
      <c r="A46" s="2">
        <v>9</v>
      </c>
      <c r="B46" s="5">
        <v>99</v>
      </c>
      <c r="C46" s="4"/>
      <c r="D46" s="3">
        <v>85</v>
      </c>
      <c r="E46" s="8">
        <f t="shared" si="6"/>
        <v>0</v>
      </c>
      <c r="F46" s="8">
        <v>12283</v>
      </c>
      <c r="G46" s="4"/>
      <c r="H46" s="8">
        <f t="shared" si="7"/>
        <v>0</v>
      </c>
      <c r="I46" s="8">
        <f t="shared" si="8"/>
        <v>0</v>
      </c>
    </row>
    <row r="47" spans="1:9" x14ac:dyDescent="0.4">
      <c r="A47" s="2">
        <v>10</v>
      </c>
      <c r="B47" s="5">
        <v>99</v>
      </c>
      <c r="C47" s="4"/>
      <c r="D47" s="3">
        <v>85</v>
      </c>
      <c r="E47" s="8">
        <f t="shared" si="6"/>
        <v>0</v>
      </c>
      <c r="F47" s="8">
        <v>11695</v>
      </c>
      <c r="G47" s="4"/>
      <c r="H47" s="8">
        <f t="shared" si="7"/>
        <v>0</v>
      </c>
      <c r="I47" s="8">
        <f t="shared" si="8"/>
        <v>0</v>
      </c>
    </row>
    <row r="48" spans="1:9" x14ac:dyDescent="0.4">
      <c r="A48" s="2">
        <v>11</v>
      </c>
      <c r="B48" s="5">
        <v>99</v>
      </c>
      <c r="C48" s="4"/>
      <c r="D48" s="3">
        <v>85</v>
      </c>
      <c r="E48" s="8">
        <f t="shared" si="6"/>
        <v>0</v>
      </c>
      <c r="F48" s="8">
        <v>9447</v>
      </c>
      <c r="G48" s="4"/>
      <c r="H48" s="8">
        <f t="shared" si="7"/>
        <v>0</v>
      </c>
      <c r="I48" s="8">
        <f t="shared" si="8"/>
        <v>0</v>
      </c>
    </row>
    <row r="49" spans="1:9" x14ac:dyDescent="0.4">
      <c r="A49" s="2">
        <v>12</v>
      </c>
      <c r="B49" s="5">
        <v>99</v>
      </c>
      <c r="C49" s="4"/>
      <c r="D49" s="3">
        <v>85</v>
      </c>
      <c r="E49" s="8">
        <f t="shared" si="6"/>
        <v>0</v>
      </c>
      <c r="F49" s="8">
        <v>10594</v>
      </c>
      <c r="G49" s="4"/>
      <c r="H49" s="8">
        <f t="shared" si="7"/>
        <v>0</v>
      </c>
      <c r="I49" s="8">
        <f t="shared" si="8"/>
        <v>0</v>
      </c>
    </row>
    <row r="50" spans="1:9" x14ac:dyDescent="0.4">
      <c r="A50" s="2">
        <v>1</v>
      </c>
      <c r="B50" s="5">
        <v>99</v>
      </c>
      <c r="C50" s="4"/>
      <c r="D50" s="3">
        <v>85</v>
      </c>
      <c r="E50" s="8">
        <f t="shared" si="6"/>
        <v>0</v>
      </c>
      <c r="F50" s="8">
        <v>10106</v>
      </c>
      <c r="G50" s="4"/>
      <c r="H50" s="8">
        <f t="shared" si="7"/>
        <v>0</v>
      </c>
      <c r="I50" s="8">
        <f t="shared" si="8"/>
        <v>0</v>
      </c>
    </row>
    <row r="51" spans="1:9" x14ac:dyDescent="0.4">
      <c r="A51" s="2">
        <v>2</v>
      </c>
      <c r="B51" s="5">
        <v>99</v>
      </c>
      <c r="C51" s="4"/>
      <c r="D51" s="3">
        <v>85</v>
      </c>
      <c r="E51" s="8">
        <f t="shared" si="6"/>
        <v>0</v>
      </c>
      <c r="F51" s="8">
        <v>9868</v>
      </c>
      <c r="G51" s="4"/>
      <c r="H51" s="8">
        <f t="shared" si="7"/>
        <v>0</v>
      </c>
      <c r="I51" s="8">
        <f t="shared" si="8"/>
        <v>0</v>
      </c>
    </row>
    <row r="52" spans="1:9" x14ac:dyDescent="0.4">
      <c r="A52" s="2">
        <v>3</v>
      </c>
      <c r="B52" s="5">
        <v>99</v>
      </c>
      <c r="C52" s="4"/>
      <c r="D52" s="3">
        <v>85</v>
      </c>
      <c r="E52" s="8">
        <f t="shared" si="6"/>
        <v>0</v>
      </c>
      <c r="F52" s="8">
        <v>9707</v>
      </c>
      <c r="G52" s="4"/>
      <c r="H52" s="8">
        <f t="shared" si="7"/>
        <v>0</v>
      </c>
      <c r="I52" s="8">
        <f t="shared" si="8"/>
        <v>0</v>
      </c>
    </row>
    <row r="53" spans="1:9" x14ac:dyDescent="0.4">
      <c r="A53" s="2" t="s">
        <v>7</v>
      </c>
      <c r="B53" s="6"/>
      <c r="C53" s="6"/>
      <c r="D53" s="6"/>
      <c r="E53" s="9">
        <f>SUM(E41:E52)</f>
        <v>0</v>
      </c>
      <c r="F53" s="9">
        <f>SUM(F41:F52)</f>
        <v>124699</v>
      </c>
      <c r="G53" s="7"/>
      <c r="H53" s="9">
        <f>SUM(H41:H52)</f>
        <v>0</v>
      </c>
      <c r="I53" s="9">
        <f>SUM(I41:I52)</f>
        <v>0</v>
      </c>
    </row>
    <row r="54" spans="1:9" ht="95.25" customHeight="1" x14ac:dyDescent="0.4">
      <c r="A54" s="108" t="s">
        <v>62</v>
      </c>
      <c r="B54" s="109"/>
      <c r="C54" s="109"/>
      <c r="D54" s="109"/>
      <c r="E54" s="109"/>
      <c r="F54" s="109"/>
      <c r="G54" s="109"/>
      <c r="H54" s="109"/>
      <c r="I54" s="109"/>
    </row>
    <row r="55" spans="1:9" x14ac:dyDescent="0.4">
      <c r="A55" t="s">
        <v>0</v>
      </c>
      <c r="D55" s="110" t="s">
        <v>70</v>
      </c>
      <c r="E55" s="110"/>
      <c r="F55" s="110"/>
      <c r="G55" s="110"/>
    </row>
    <row r="56" spans="1:9" x14ac:dyDescent="0.4">
      <c r="A56" t="s">
        <v>8</v>
      </c>
      <c r="B56" s="10">
        <v>4</v>
      </c>
      <c r="C56" s="111" t="s">
        <v>35</v>
      </c>
      <c r="D56" s="111"/>
      <c r="E56" s="111"/>
    </row>
    <row r="57" spans="1:9" ht="31.5" customHeight="1" x14ac:dyDescent="0.4">
      <c r="A57" s="103" t="s">
        <v>1</v>
      </c>
      <c r="B57" s="103" t="s">
        <v>2</v>
      </c>
      <c r="C57" s="103"/>
      <c r="D57" s="103"/>
      <c r="E57" s="103"/>
      <c r="F57" s="103" t="s">
        <v>5</v>
      </c>
      <c r="G57" s="103"/>
      <c r="H57" s="103"/>
      <c r="I57" s="106" t="s">
        <v>6</v>
      </c>
    </row>
    <row r="58" spans="1:9" ht="75" x14ac:dyDescent="0.4">
      <c r="A58" s="103"/>
      <c r="B58" s="37" t="s">
        <v>58</v>
      </c>
      <c r="C58" s="38" t="s">
        <v>59</v>
      </c>
      <c r="D58" s="38" t="s">
        <v>60</v>
      </c>
      <c r="E58" s="38" t="s">
        <v>61</v>
      </c>
      <c r="F58" s="12" t="s">
        <v>3</v>
      </c>
      <c r="G58" s="1" t="s">
        <v>18</v>
      </c>
      <c r="H58" s="12" t="s">
        <v>4</v>
      </c>
      <c r="I58" s="103"/>
    </row>
    <row r="59" spans="1:9" x14ac:dyDescent="0.4">
      <c r="A59" s="2">
        <v>4</v>
      </c>
      <c r="B59" s="5">
        <v>67</v>
      </c>
      <c r="C59" s="4"/>
      <c r="D59" s="3">
        <v>85</v>
      </c>
      <c r="E59" s="8">
        <f>ROUNDDOWN(B59*C59*D59/100,0)</f>
        <v>0</v>
      </c>
      <c r="F59" s="8">
        <v>7449</v>
      </c>
      <c r="G59" s="4"/>
      <c r="H59" s="8">
        <f>ROUNDDOWN(F59*G59,0)</f>
        <v>0</v>
      </c>
      <c r="I59" s="8">
        <f>SUM(E59,H59)</f>
        <v>0</v>
      </c>
    </row>
    <row r="60" spans="1:9" x14ac:dyDescent="0.4">
      <c r="A60" s="2">
        <v>5</v>
      </c>
      <c r="B60" s="5">
        <v>67</v>
      </c>
      <c r="C60" s="4"/>
      <c r="D60" s="3">
        <v>85</v>
      </c>
      <c r="E60" s="8">
        <f t="shared" ref="E60:E70" si="9">ROUNDDOWN(B60*C60*D60/100,0)</f>
        <v>0</v>
      </c>
      <c r="F60" s="8">
        <v>7021</v>
      </c>
      <c r="G60" s="4"/>
      <c r="H60" s="8">
        <f t="shared" ref="H60:H70" si="10">ROUNDDOWN(F60*G60,0)</f>
        <v>0</v>
      </c>
      <c r="I60" s="8">
        <f t="shared" ref="I60:I70" si="11">SUM(E60,H60)</f>
        <v>0</v>
      </c>
    </row>
    <row r="61" spans="1:9" x14ac:dyDescent="0.4">
      <c r="A61" s="2">
        <v>6</v>
      </c>
      <c r="B61" s="5">
        <v>67</v>
      </c>
      <c r="C61" s="4"/>
      <c r="D61" s="3">
        <v>85</v>
      </c>
      <c r="E61" s="8">
        <f t="shared" si="9"/>
        <v>0</v>
      </c>
      <c r="F61" s="8">
        <v>7829</v>
      </c>
      <c r="G61" s="4"/>
      <c r="H61" s="8">
        <f t="shared" si="10"/>
        <v>0</v>
      </c>
      <c r="I61" s="8">
        <f t="shared" si="11"/>
        <v>0</v>
      </c>
    </row>
    <row r="62" spans="1:9" x14ac:dyDescent="0.4">
      <c r="A62" s="2">
        <v>7</v>
      </c>
      <c r="B62" s="5">
        <v>67</v>
      </c>
      <c r="C62" s="4"/>
      <c r="D62" s="3">
        <v>85</v>
      </c>
      <c r="E62" s="8">
        <f t="shared" si="9"/>
        <v>0</v>
      </c>
      <c r="F62" s="8">
        <v>11645</v>
      </c>
      <c r="G62" s="4"/>
      <c r="H62" s="8">
        <f t="shared" si="10"/>
        <v>0</v>
      </c>
      <c r="I62" s="8">
        <f t="shared" si="11"/>
        <v>0</v>
      </c>
    </row>
    <row r="63" spans="1:9" x14ac:dyDescent="0.4">
      <c r="A63" s="2">
        <v>8</v>
      </c>
      <c r="B63" s="5">
        <v>67</v>
      </c>
      <c r="C63" s="4"/>
      <c r="D63" s="3">
        <v>85</v>
      </c>
      <c r="E63" s="8">
        <f t="shared" si="9"/>
        <v>0</v>
      </c>
      <c r="F63" s="8">
        <v>10889</v>
      </c>
      <c r="G63" s="4"/>
      <c r="H63" s="8">
        <f t="shared" si="10"/>
        <v>0</v>
      </c>
      <c r="I63" s="8">
        <f t="shared" si="11"/>
        <v>0</v>
      </c>
    </row>
    <row r="64" spans="1:9" x14ac:dyDescent="0.4">
      <c r="A64" s="2">
        <v>9</v>
      </c>
      <c r="B64" s="5">
        <v>67</v>
      </c>
      <c r="C64" s="4"/>
      <c r="D64" s="3">
        <v>85</v>
      </c>
      <c r="E64" s="8">
        <f t="shared" si="9"/>
        <v>0</v>
      </c>
      <c r="F64" s="8">
        <v>9687</v>
      </c>
      <c r="G64" s="4"/>
      <c r="H64" s="8">
        <f t="shared" si="10"/>
        <v>0</v>
      </c>
      <c r="I64" s="8">
        <f t="shared" si="11"/>
        <v>0</v>
      </c>
    </row>
    <row r="65" spans="1:9" x14ac:dyDescent="0.4">
      <c r="A65" s="2">
        <v>10</v>
      </c>
      <c r="B65" s="5">
        <v>67</v>
      </c>
      <c r="C65" s="4"/>
      <c r="D65" s="3">
        <v>85</v>
      </c>
      <c r="E65" s="8">
        <f t="shared" si="9"/>
        <v>0</v>
      </c>
      <c r="F65" s="8">
        <v>7555</v>
      </c>
      <c r="G65" s="4"/>
      <c r="H65" s="8">
        <f t="shared" si="10"/>
        <v>0</v>
      </c>
      <c r="I65" s="8">
        <f t="shared" si="11"/>
        <v>0</v>
      </c>
    </row>
    <row r="66" spans="1:9" x14ac:dyDescent="0.4">
      <c r="A66" s="2">
        <v>11</v>
      </c>
      <c r="B66" s="5">
        <v>67</v>
      </c>
      <c r="C66" s="4"/>
      <c r="D66" s="3">
        <v>85</v>
      </c>
      <c r="E66" s="8">
        <f t="shared" si="9"/>
        <v>0</v>
      </c>
      <c r="F66" s="8">
        <v>8265</v>
      </c>
      <c r="G66" s="4"/>
      <c r="H66" s="8">
        <f t="shared" si="10"/>
        <v>0</v>
      </c>
      <c r="I66" s="8">
        <f t="shared" si="11"/>
        <v>0</v>
      </c>
    </row>
    <row r="67" spans="1:9" x14ac:dyDescent="0.4">
      <c r="A67" s="2">
        <v>12</v>
      </c>
      <c r="B67" s="5">
        <v>67</v>
      </c>
      <c r="C67" s="4"/>
      <c r="D67" s="3">
        <v>85</v>
      </c>
      <c r="E67" s="8">
        <f t="shared" si="9"/>
        <v>0</v>
      </c>
      <c r="F67" s="8">
        <v>9714</v>
      </c>
      <c r="G67" s="4"/>
      <c r="H67" s="8">
        <f t="shared" si="10"/>
        <v>0</v>
      </c>
      <c r="I67" s="8">
        <f t="shared" si="11"/>
        <v>0</v>
      </c>
    </row>
    <row r="68" spans="1:9" x14ac:dyDescent="0.4">
      <c r="A68" s="2">
        <v>1</v>
      </c>
      <c r="B68" s="5">
        <v>67</v>
      </c>
      <c r="C68" s="4"/>
      <c r="D68" s="3">
        <v>85</v>
      </c>
      <c r="E68" s="8">
        <f t="shared" si="9"/>
        <v>0</v>
      </c>
      <c r="F68" s="8">
        <v>10793</v>
      </c>
      <c r="G68" s="4"/>
      <c r="H68" s="8">
        <f t="shared" si="10"/>
        <v>0</v>
      </c>
      <c r="I68" s="8">
        <f t="shared" si="11"/>
        <v>0</v>
      </c>
    </row>
    <row r="69" spans="1:9" x14ac:dyDescent="0.4">
      <c r="A69" s="2">
        <v>2</v>
      </c>
      <c r="B69" s="5">
        <v>67</v>
      </c>
      <c r="C69" s="4"/>
      <c r="D69" s="3">
        <v>85</v>
      </c>
      <c r="E69" s="8">
        <f t="shared" si="9"/>
        <v>0</v>
      </c>
      <c r="F69" s="8">
        <v>10181</v>
      </c>
      <c r="G69" s="4"/>
      <c r="H69" s="8">
        <f t="shared" si="10"/>
        <v>0</v>
      </c>
      <c r="I69" s="8">
        <f t="shared" si="11"/>
        <v>0</v>
      </c>
    </row>
    <row r="70" spans="1:9" x14ac:dyDescent="0.4">
      <c r="A70" s="2">
        <v>3</v>
      </c>
      <c r="B70" s="5">
        <v>67</v>
      </c>
      <c r="C70" s="4"/>
      <c r="D70" s="3">
        <v>85</v>
      </c>
      <c r="E70" s="8">
        <f t="shared" si="9"/>
        <v>0</v>
      </c>
      <c r="F70" s="8">
        <v>9186</v>
      </c>
      <c r="G70" s="4"/>
      <c r="H70" s="8">
        <f t="shared" si="10"/>
        <v>0</v>
      </c>
      <c r="I70" s="8">
        <f t="shared" si="11"/>
        <v>0</v>
      </c>
    </row>
    <row r="71" spans="1:9" x14ac:dyDescent="0.4">
      <c r="A71" s="2" t="s">
        <v>7</v>
      </c>
      <c r="B71" s="6"/>
      <c r="C71" s="6"/>
      <c r="D71" s="6"/>
      <c r="E71" s="9">
        <f>SUM(E59:E70)</f>
        <v>0</v>
      </c>
      <c r="F71" s="9">
        <f>SUM(F59:F70)</f>
        <v>110214</v>
      </c>
      <c r="G71" s="7"/>
      <c r="H71" s="9">
        <f>SUM(H59:H70)</f>
        <v>0</v>
      </c>
      <c r="I71" s="9">
        <f>SUM(I59:I70)</f>
        <v>0</v>
      </c>
    </row>
    <row r="72" spans="1:9" ht="95.25" customHeight="1" x14ac:dyDescent="0.4">
      <c r="A72" s="108" t="s">
        <v>62</v>
      </c>
      <c r="B72" s="109"/>
      <c r="C72" s="109"/>
      <c r="D72" s="109"/>
      <c r="E72" s="109"/>
      <c r="F72" s="109"/>
      <c r="G72" s="109"/>
      <c r="H72" s="109"/>
      <c r="I72" s="109"/>
    </row>
    <row r="73" spans="1:9" x14ac:dyDescent="0.4">
      <c r="A73" t="s">
        <v>0</v>
      </c>
      <c r="D73" s="110" t="s">
        <v>70</v>
      </c>
      <c r="E73" s="110"/>
      <c r="F73" s="110"/>
      <c r="G73" s="110"/>
    </row>
    <row r="74" spans="1:9" x14ac:dyDescent="0.4">
      <c r="A74" t="s">
        <v>8</v>
      </c>
      <c r="B74" s="10">
        <v>5</v>
      </c>
      <c r="C74" s="111" t="s">
        <v>36</v>
      </c>
      <c r="D74" s="111"/>
      <c r="E74" s="111"/>
    </row>
    <row r="75" spans="1:9" ht="31.5" customHeight="1" x14ac:dyDescent="0.4">
      <c r="A75" s="103" t="s">
        <v>1</v>
      </c>
      <c r="B75" s="103" t="s">
        <v>2</v>
      </c>
      <c r="C75" s="103"/>
      <c r="D75" s="103"/>
      <c r="E75" s="103"/>
      <c r="F75" s="103" t="s">
        <v>5</v>
      </c>
      <c r="G75" s="103"/>
      <c r="H75" s="103"/>
      <c r="I75" s="106" t="s">
        <v>6</v>
      </c>
    </row>
    <row r="76" spans="1:9" ht="75" x14ac:dyDescent="0.4">
      <c r="A76" s="103"/>
      <c r="B76" s="37" t="s">
        <v>58</v>
      </c>
      <c r="C76" s="38" t="s">
        <v>59</v>
      </c>
      <c r="D76" s="38" t="s">
        <v>60</v>
      </c>
      <c r="E76" s="38" t="s">
        <v>61</v>
      </c>
      <c r="F76" s="12" t="s">
        <v>3</v>
      </c>
      <c r="G76" s="1" t="s">
        <v>18</v>
      </c>
      <c r="H76" s="12" t="s">
        <v>4</v>
      </c>
      <c r="I76" s="103"/>
    </row>
    <row r="77" spans="1:9" x14ac:dyDescent="0.4">
      <c r="A77" s="2">
        <v>4</v>
      </c>
      <c r="B77" s="5">
        <v>70</v>
      </c>
      <c r="C77" s="4"/>
      <c r="D77" s="3">
        <v>85</v>
      </c>
      <c r="E77" s="8">
        <f>ROUNDDOWN(B77*C77*D77/100,0)</f>
        <v>0</v>
      </c>
      <c r="F77" s="8">
        <v>8736</v>
      </c>
      <c r="G77" s="4"/>
      <c r="H77" s="8">
        <f>ROUNDDOWN(F77*G77,0)</f>
        <v>0</v>
      </c>
      <c r="I77" s="8">
        <f>SUM(E77,H77)</f>
        <v>0</v>
      </c>
    </row>
    <row r="78" spans="1:9" x14ac:dyDescent="0.4">
      <c r="A78" s="2">
        <v>5</v>
      </c>
      <c r="B78" s="5">
        <v>70</v>
      </c>
      <c r="C78" s="4"/>
      <c r="D78" s="3">
        <v>85</v>
      </c>
      <c r="E78" s="8">
        <f t="shared" ref="E78:E88" si="12">ROUNDDOWN(B78*C78*D78/100,0)</f>
        <v>0</v>
      </c>
      <c r="F78" s="8">
        <v>9587</v>
      </c>
      <c r="G78" s="4"/>
      <c r="H78" s="8">
        <f t="shared" ref="H78:H88" si="13">ROUNDDOWN(F78*G78,0)</f>
        <v>0</v>
      </c>
      <c r="I78" s="8">
        <f t="shared" ref="I78:I88" si="14">SUM(E78,H78)</f>
        <v>0</v>
      </c>
    </row>
    <row r="79" spans="1:9" x14ac:dyDescent="0.4">
      <c r="A79" s="2">
        <v>6</v>
      </c>
      <c r="B79" s="5">
        <v>70</v>
      </c>
      <c r="C79" s="4"/>
      <c r="D79" s="3">
        <v>85</v>
      </c>
      <c r="E79" s="8">
        <f t="shared" si="12"/>
        <v>0</v>
      </c>
      <c r="F79" s="8">
        <v>10055</v>
      </c>
      <c r="G79" s="4"/>
      <c r="H79" s="8">
        <f t="shared" si="13"/>
        <v>0</v>
      </c>
      <c r="I79" s="8">
        <f t="shared" si="14"/>
        <v>0</v>
      </c>
    </row>
    <row r="80" spans="1:9" x14ac:dyDescent="0.4">
      <c r="A80" s="2">
        <v>7</v>
      </c>
      <c r="B80" s="5">
        <v>70</v>
      </c>
      <c r="C80" s="4"/>
      <c r="D80" s="3">
        <v>85</v>
      </c>
      <c r="E80" s="8">
        <f t="shared" si="12"/>
        <v>0</v>
      </c>
      <c r="F80" s="8">
        <v>10302</v>
      </c>
      <c r="G80" s="4"/>
      <c r="H80" s="8">
        <f t="shared" si="13"/>
        <v>0</v>
      </c>
      <c r="I80" s="8">
        <f t="shared" si="14"/>
        <v>0</v>
      </c>
    </row>
    <row r="81" spans="1:9" x14ac:dyDescent="0.4">
      <c r="A81" s="2">
        <v>8</v>
      </c>
      <c r="B81" s="5">
        <v>70</v>
      </c>
      <c r="C81" s="4"/>
      <c r="D81" s="3">
        <v>85</v>
      </c>
      <c r="E81" s="8">
        <f t="shared" si="12"/>
        <v>0</v>
      </c>
      <c r="F81" s="8">
        <v>8920</v>
      </c>
      <c r="G81" s="4"/>
      <c r="H81" s="8">
        <f t="shared" si="13"/>
        <v>0</v>
      </c>
      <c r="I81" s="8">
        <f t="shared" si="14"/>
        <v>0</v>
      </c>
    </row>
    <row r="82" spans="1:9" x14ac:dyDescent="0.4">
      <c r="A82" s="2">
        <v>9</v>
      </c>
      <c r="B82" s="5">
        <v>70</v>
      </c>
      <c r="C82" s="4"/>
      <c r="D82" s="3">
        <v>85</v>
      </c>
      <c r="E82" s="8">
        <f t="shared" si="12"/>
        <v>0</v>
      </c>
      <c r="F82" s="8">
        <v>10820</v>
      </c>
      <c r="G82" s="4"/>
      <c r="H82" s="8">
        <f t="shared" si="13"/>
        <v>0</v>
      </c>
      <c r="I82" s="8">
        <f t="shared" si="14"/>
        <v>0</v>
      </c>
    </row>
    <row r="83" spans="1:9" x14ac:dyDescent="0.4">
      <c r="A83" s="2">
        <v>10</v>
      </c>
      <c r="B83" s="5">
        <v>70</v>
      </c>
      <c r="C83" s="4"/>
      <c r="D83" s="3">
        <v>85</v>
      </c>
      <c r="E83" s="8">
        <f t="shared" si="12"/>
        <v>0</v>
      </c>
      <c r="F83" s="8">
        <v>9717</v>
      </c>
      <c r="G83" s="4"/>
      <c r="H83" s="8">
        <f t="shared" si="13"/>
        <v>0</v>
      </c>
      <c r="I83" s="8">
        <f t="shared" si="14"/>
        <v>0</v>
      </c>
    </row>
    <row r="84" spans="1:9" x14ac:dyDescent="0.4">
      <c r="A84" s="2">
        <v>11</v>
      </c>
      <c r="B84" s="5">
        <v>70</v>
      </c>
      <c r="C84" s="4"/>
      <c r="D84" s="3">
        <v>85</v>
      </c>
      <c r="E84" s="8">
        <f t="shared" si="12"/>
        <v>0</v>
      </c>
      <c r="F84" s="8">
        <v>8282</v>
      </c>
      <c r="G84" s="4"/>
      <c r="H84" s="8">
        <f t="shared" si="13"/>
        <v>0</v>
      </c>
      <c r="I84" s="8">
        <f t="shared" si="14"/>
        <v>0</v>
      </c>
    </row>
    <row r="85" spans="1:9" x14ac:dyDescent="0.4">
      <c r="A85" s="2">
        <v>12</v>
      </c>
      <c r="B85" s="5">
        <v>70</v>
      </c>
      <c r="C85" s="4"/>
      <c r="D85" s="3">
        <v>85</v>
      </c>
      <c r="E85" s="8">
        <f t="shared" si="12"/>
        <v>0</v>
      </c>
      <c r="F85" s="8">
        <v>11262</v>
      </c>
      <c r="G85" s="4"/>
      <c r="H85" s="8">
        <f t="shared" si="13"/>
        <v>0</v>
      </c>
      <c r="I85" s="8">
        <f t="shared" si="14"/>
        <v>0</v>
      </c>
    </row>
    <row r="86" spans="1:9" x14ac:dyDescent="0.4">
      <c r="A86" s="2">
        <v>1</v>
      </c>
      <c r="B86" s="5">
        <v>70</v>
      </c>
      <c r="C86" s="4"/>
      <c r="D86" s="3">
        <v>85</v>
      </c>
      <c r="E86" s="8">
        <f t="shared" si="12"/>
        <v>0</v>
      </c>
      <c r="F86" s="8">
        <v>10788</v>
      </c>
      <c r="G86" s="4"/>
      <c r="H86" s="8">
        <f t="shared" si="13"/>
        <v>0</v>
      </c>
      <c r="I86" s="8">
        <f t="shared" si="14"/>
        <v>0</v>
      </c>
    </row>
    <row r="87" spans="1:9" x14ac:dyDescent="0.4">
      <c r="A87" s="2">
        <v>2</v>
      </c>
      <c r="B87" s="5">
        <v>70</v>
      </c>
      <c r="C87" s="4"/>
      <c r="D87" s="3">
        <v>85</v>
      </c>
      <c r="E87" s="8">
        <f t="shared" si="12"/>
        <v>0</v>
      </c>
      <c r="F87" s="8">
        <v>10273</v>
      </c>
      <c r="G87" s="4"/>
      <c r="H87" s="8">
        <f t="shared" si="13"/>
        <v>0</v>
      </c>
      <c r="I87" s="8">
        <f t="shared" si="14"/>
        <v>0</v>
      </c>
    </row>
    <row r="88" spans="1:9" x14ac:dyDescent="0.4">
      <c r="A88" s="2">
        <v>3</v>
      </c>
      <c r="B88" s="5">
        <v>70</v>
      </c>
      <c r="C88" s="4"/>
      <c r="D88" s="3">
        <v>85</v>
      </c>
      <c r="E88" s="8">
        <f t="shared" si="12"/>
        <v>0</v>
      </c>
      <c r="F88" s="8">
        <v>10223</v>
      </c>
      <c r="G88" s="4"/>
      <c r="H88" s="8">
        <f t="shared" si="13"/>
        <v>0</v>
      </c>
      <c r="I88" s="8">
        <f t="shared" si="14"/>
        <v>0</v>
      </c>
    </row>
    <row r="89" spans="1:9" x14ac:dyDescent="0.4">
      <c r="A89" s="2" t="s">
        <v>7</v>
      </c>
      <c r="B89" s="6"/>
      <c r="C89" s="6"/>
      <c r="D89" s="6"/>
      <c r="E89" s="9">
        <f>SUM(E77:E88)</f>
        <v>0</v>
      </c>
      <c r="F89" s="9">
        <f>SUM(F77:F88)</f>
        <v>118965</v>
      </c>
      <c r="G89" s="7"/>
      <c r="H89" s="9">
        <f>SUM(H77:H88)</f>
        <v>0</v>
      </c>
      <c r="I89" s="9">
        <f>SUM(I77:I88)</f>
        <v>0</v>
      </c>
    </row>
    <row r="90" spans="1:9" ht="95.25" customHeight="1" x14ac:dyDescent="0.4">
      <c r="A90" s="108" t="s">
        <v>62</v>
      </c>
      <c r="B90" s="109"/>
      <c r="C90" s="109"/>
      <c r="D90" s="109"/>
      <c r="E90" s="109"/>
      <c r="F90" s="109"/>
      <c r="G90" s="109"/>
      <c r="H90" s="109"/>
      <c r="I90" s="109"/>
    </row>
    <row r="91" spans="1:9" x14ac:dyDescent="0.4">
      <c r="A91" t="s">
        <v>0</v>
      </c>
      <c r="D91" s="110" t="s">
        <v>70</v>
      </c>
      <c r="E91" s="110"/>
      <c r="F91" s="110"/>
      <c r="G91" s="110"/>
    </row>
    <row r="92" spans="1:9" x14ac:dyDescent="0.4">
      <c r="A92" t="s">
        <v>8</v>
      </c>
      <c r="B92" s="10">
        <v>6</v>
      </c>
      <c r="C92" s="111" t="s">
        <v>22</v>
      </c>
      <c r="D92" s="111"/>
      <c r="E92" s="111"/>
    </row>
    <row r="93" spans="1:9" ht="31.5" customHeight="1" x14ac:dyDescent="0.4">
      <c r="A93" s="103" t="s">
        <v>1</v>
      </c>
      <c r="B93" s="103" t="s">
        <v>2</v>
      </c>
      <c r="C93" s="103"/>
      <c r="D93" s="103"/>
      <c r="E93" s="103"/>
      <c r="F93" s="103" t="s">
        <v>5</v>
      </c>
      <c r="G93" s="103"/>
      <c r="H93" s="103"/>
      <c r="I93" s="106" t="s">
        <v>6</v>
      </c>
    </row>
    <row r="94" spans="1:9" ht="75" x14ac:dyDescent="0.4">
      <c r="A94" s="103"/>
      <c r="B94" s="37" t="s">
        <v>58</v>
      </c>
      <c r="C94" s="38" t="s">
        <v>59</v>
      </c>
      <c r="D94" s="38" t="s">
        <v>60</v>
      </c>
      <c r="E94" s="38" t="s">
        <v>61</v>
      </c>
      <c r="F94" s="12" t="s">
        <v>3</v>
      </c>
      <c r="G94" s="1" t="s">
        <v>18</v>
      </c>
      <c r="H94" s="12" t="s">
        <v>4</v>
      </c>
      <c r="I94" s="103"/>
    </row>
    <row r="95" spans="1:9" x14ac:dyDescent="0.4">
      <c r="A95" s="2">
        <v>4</v>
      </c>
      <c r="B95" s="5">
        <v>145</v>
      </c>
      <c r="C95" s="4"/>
      <c r="D95" s="3">
        <v>85</v>
      </c>
      <c r="E95" s="8">
        <f>ROUNDDOWN(B95*C95*D95/100,0)</f>
        <v>0</v>
      </c>
      <c r="F95" s="8">
        <v>2535</v>
      </c>
      <c r="G95" s="4"/>
      <c r="H95" s="8">
        <f>ROUNDDOWN(F95*G95,0)</f>
        <v>0</v>
      </c>
      <c r="I95" s="8">
        <f>SUM(E95,H95)</f>
        <v>0</v>
      </c>
    </row>
    <row r="96" spans="1:9" x14ac:dyDescent="0.4">
      <c r="A96" s="2">
        <v>5</v>
      </c>
      <c r="B96" s="5">
        <v>145</v>
      </c>
      <c r="C96" s="4"/>
      <c r="D96" s="3">
        <v>85</v>
      </c>
      <c r="E96" s="8">
        <f t="shared" ref="E96:E106" si="15">ROUNDDOWN(B96*C96*D96/100,0)</f>
        <v>0</v>
      </c>
      <c r="F96" s="8">
        <v>2186</v>
      </c>
      <c r="G96" s="4"/>
      <c r="H96" s="8">
        <f t="shared" ref="H96:H106" si="16">ROUNDDOWN(F96*G96,0)</f>
        <v>0</v>
      </c>
      <c r="I96" s="8">
        <f t="shared" ref="I96:I106" si="17">SUM(E96,H96)</f>
        <v>0</v>
      </c>
    </row>
    <row r="97" spans="1:9" x14ac:dyDescent="0.4">
      <c r="A97" s="2">
        <v>6</v>
      </c>
      <c r="B97" s="5">
        <v>145</v>
      </c>
      <c r="C97" s="4"/>
      <c r="D97" s="3">
        <v>85</v>
      </c>
      <c r="E97" s="8">
        <f t="shared" si="15"/>
        <v>0</v>
      </c>
      <c r="F97" s="8">
        <v>1568</v>
      </c>
      <c r="G97" s="4"/>
      <c r="H97" s="8">
        <f t="shared" si="16"/>
        <v>0</v>
      </c>
      <c r="I97" s="8">
        <f t="shared" si="17"/>
        <v>0</v>
      </c>
    </row>
    <row r="98" spans="1:9" x14ac:dyDescent="0.4">
      <c r="A98" s="2">
        <v>7</v>
      </c>
      <c r="B98" s="5">
        <v>145</v>
      </c>
      <c r="C98" s="4"/>
      <c r="D98" s="3">
        <v>85</v>
      </c>
      <c r="E98" s="8">
        <f t="shared" si="15"/>
        <v>0</v>
      </c>
      <c r="F98" s="8">
        <v>2197</v>
      </c>
      <c r="G98" s="4"/>
      <c r="H98" s="8">
        <f t="shared" si="16"/>
        <v>0</v>
      </c>
      <c r="I98" s="8">
        <f t="shared" si="17"/>
        <v>0</v>
      </c>
    </row>
    <row r="99" spans="1:9" x14ac:dyDescent="0.4">
      <c r="A99" s="2">
        <v>8</v>
      </c>
      <c r="B99" s="5">
        <v>145</v>
      </c>
      <c r="C99" s="4"/>
      <c r="D99" s="3">
        <v>85</v>
      </c>
      <c r="E99" s="8">
        <f t="shared" si="15"/>
        <v>0</v>
      </c>
      <c r="F99" s="8">
        <v>2698</v>
      </c>
      <c r="G99" s="4"/>
      <c r="H99" s="8">
        <f t="shared" si="16"/>
        <v>0</v>
      </c>
      <c r="I99" s="8">
        <f t="shared" si="17"/>
        <v>0</v>
      </c>
    </row>
    <row r="100" spans="1:9" x14ac:dyDescent="0.4">
      <c r="A100" s="2">
        <v>9</v>
      </c>
      <c r="B100" s="5">
        <v>145</v>
      </c>
      <c r="C100" s="4"/>
      <c r="D100" s="3">
        <v>85</v>
      </c>
      <c r="E100" s="8">
        <f t="shared" si="15"/>
        <v>0</v>
      </c>
      <c r="F100" s="8">
        <v>2297</v>
      </c>
      <c r="G100" s="4"/>
      <c r="H100" s="8">
        <f t="shared" si="16"/>
        <v>0</v>
      </c>
      <c r="I100" s="8">
        <f t="shared" si="17"/>
        <v>0</v>
      </c>
    </row>
    <row r="101" spans="1:9" x14ac:dyDescent="0.4">
      <c r="A101" s="2">
        <v>10</v>
      </c>
      <c r="B101" s="5">
        <v>145</v>
      </c>
      <c r="C101" s="4"/>
      <c r="D101" s="3">
        <v>85</v>
      </c>
      <c r="E101" s="8">
        <f t="shared" si="15"/>
        <v>0</v>
      </c>
      <c r="F101" s="8">
        <v>3959</v>
      </c>
      <c r="G101" s="4"/>
      <c r="H101" s="8">
        <f t="shared" si="16"/>
        <v>0</v>
      </c>
      <c r="I101" s="8">
        <f t="shared" si="17"/>
        <v>0</v>
      </c>
    </row>
    <row r="102" spans="1:9" x14ac:dyDescent="0.4">
      <c r="A102" s="2">
        <v>11</v>
      </c>
      <c r="B102" s="5">
        <v>145</v>
      </c>
      <c r="C102" s="4"/>
      <c r="D102" s="3">
        <v>85</v>
      </c>
      <c r="E102" s="8">
        <f t="shared" si="15"/>
        <v>0</v>
      </c>
      <c r="F102" s="8">
        <v>1828</v>
      </c>
      <c r="G102" s="4"/>
      <c r="H102" s="8">
        <f t="shared" si="16"/>
        <v>0</v>
      </c>
      <c r="I102" s="8">
        <f t="shared" si="17"/>
        <v>0</v>
      </c>
    </row>
    <row r="103" spans="1:9" x14ac:dyDescent="0.4">
      <c r="A103" s="2">
        <v>12</v>
      </c>
      <c r="B103" s="5">
        <v>145</v>
      </c>
      <c r="C103" s="4"/>
      <c r="D103" s="3">
        <v>85</v>
      </c>
      <c r="E103" s="8">
        <f t="shared" si="15"/>
        <v>0</v>
      </c>
      <c r="F103" s="8">
        <v>0</v>
      </c>
      <c r="G103" s="4"/>
      <c r="H103" s="8">
        <f t="shared" si="16"/>
        <v>0</v>
      </c>
      <c r="I103" s="8">
        <f t="shared" si="17"/>
        <v>0</v>
      </c>
    </row>
    <row r="104" spans="1:9" x14ac:dyDescent="0.4">
      <c r="A104" s="2">
        <v>1</v>
      </c>
      <c r="B104" s="5">
        <v>145</v>
      </c>
      <c r="C104" s="4"/>
      <c r="D104" s="3">
        <v>85</v>
      </c>
      <c r="E104" s="8">
        <f t="shared" si="15"/>
        <v>0</v>
      </c>
      <c r="F104" s="8">
        <v>0</v>
      </c>
      <c r="G104" s="4"/>
      <c r="H104" s="8">
        <f t="shared" si="16"/>
        <v>0</v>
      </c>
      <c r="I104" s="8">
        <f t="shared" si="17"/>
        <v>0</v>
      </c>
    </row>
    <row r="105" spans="1:9" x14ac:dyDescent="0.4">
      <c r="A105" s="2">
        <v>2</v>
      </c>
      <c r="B105" s="5">
        <v>145</v>
      </c>
      <c r="C105" s="4"/>
      <c r="D105" s="3">
        <v>85</v>
      </c>
      <c r="E105" s="8">
        <f t="shared" si="15"/>
        <v>0</v>
      </c>
      <c r="F105" s="8">
        <v>0</v>
      </c>
      <c r="G105" s="4"/>
      <c r="H105" s="8">
        <f t="shared" si="16"/>
        <v>0</v>
      </c>
      <c r="I105" s="8">
        <f t="shared" si="17"/>
        <v>0</v>
      </c>
    </row>
    <row r="106" spans="1:9" x14ac:dyDescent="0.4">
      <c r="A106" s="2">
        <v>3</v>
      </c>
      <c r="B106" s="5">
        <v>145</v>
      </c>
      <c r="C106" s="4"/>
      <c r="D106" s="3">
        <v>85</v>
      </c>
      <c r="E106" s="8">
        <f t="shared" si="15"/>
        <v>0</v>
      </c>
      <c r="F106" s="8">
        <v>0</v>
      </c>
      <c r="G106" s="4"/>
      <c r="H106" s="8">
        <f t="shared" si="16"/>
        <v>0</v>
      </c>
      <c r="I106" s="8">
        <f t="shared" si="17"/>
        <v>0</v>
      </c>
    </row>
    <row r="107" spans="1:9" x14ac:dyDescent="0.4">
      <c r="A107" s="2" t="s">
        <v>7</v>
      </c>
      <c r="B107" s="6"/>
      <c r="C107" s="6"/>
      <c r="D107" s="6"/>
      <c r="E107" s="9">
        <f>SUM(E95:E106)</f>
        <v>0</v>
      </c>
      <c r="F107" s="9">
        <f>SUM(F95:F106)</f>
        <v>19268</v>
      </c>
      <c r="G107" s="7"/>
      <c r="H107" s="9">
        <f>SUM(H95:H106)</f>
        <v>0</v>
      </c>
      <c r="I107" s="9">
        <f>SUM(I95:I106)</f>
        <v>0</v>
      </c>
    </row>
    <row r="108" spans="1:9" ht="95.25" customHeight="1" x14ac:dyDescent="0.4">
      <c r="A108" s="108" t="s">
        <v>62</v>
      </c>
      <c r="B108" s="109"/>
      <c r="C108" s="109"/>
      <c r="D108" s="109"/>
      <c r="E108" s="109"/>
      <c r="F108" s="109"/>
      <c r="G108" s="109"/>
      <c r="H108" s="109"/>
      <c r="I108" s="109"/>
    </row>
    <row r="109" spans="1:9" x14ac:dyDescent="0.4">
      <c r="A109" t="s">
        <v>0</v>
      </c>
      <c r="D109" s="110" t="s">
        <v>70</v>
      </c>
      <c r="E109" s="110"/>
      <c r="F109" s="110"/>
      <c r="G109" s="110"/>
    </row>
    <row r="110" spans="1:9" x14ac:dyDescent="0.4">
      <c r="A110" t="s">
        <v>8</v>
      </c>
      <c r="B110" s="10">
        <v>7</v>
      </c>
      <c r="C110" s="111" t="s">
        <v>37</v>
      </c>
      <c r="D110" s="111"/>
      <c r="E110" s="111"/>
    </row>
    <row r="111" spans="1:9" ht="31.5" customHeight="1" x14ac:dyDescent="0.4">
      <c r="A111" s="103" t="s">
        <v>1</v>
      </c>
      <c r="B111" s="103" t="s">
        <v>2</v>
      </c>
      <c r="C111" s="103"/>
      <c r="D111" s="103"/>
      <c r="E111" s="103"/>
      <c r="F111" s="103" t="s">
        <v>5</v>
      </c>
      <c r="G111" s="103"/>
      <c r="H111" s="103"/>
      <c r="I111" s="106" t="s">
        <v>6</v>
      </c>
    </row>
    <row r="112" spans="1:9" ht="75" x14ac:dyDescent="0.4">
      <c r="A112" s="103"/>
      <c r="B112" s="37" t="s">
        <v>58</v>
      </c>
      <c r="C112" s="38" t="s">
        <v>59</v>
      </c>
      <c r="D112" s="38" t="s">
        <v>60</v>
      </c>
      <c r="E112" s="38" t="s">
        <v>61</v>
      </c>
      <c r="F112" s="12" t="s">
        <v>3</v>
      </c>
      <c r="G112" s="1" t="s">
        <v>18</v>
      </c>
      <c r="H112" s="12" t="s">
        <v>4</v>
      </c>
      <c r="I112" s="103"/>
    </row>
    <row r="113" spans="1:9" x14ac:dyDescent="0.4">
      <c r="A113" s="2">
        <v>4</v>
      </c>
      <c r="B113" s="5">
        <v>56</v>
      </c>
      <c r="C113" s="4"/>
      <c r="D113" s="3">
        <v>85</v>
      </c>
      <c r="E113" s="8">
        <f>ROUNDDOWN(B113*C113*D113/100,0)</f>
        <v>0</v>
      </c>
      <c r="F113" s="8">
        <v>6030</v>
      </c>
      <c r="G113" s="4"/>
      <c r="H113" s="8">
        <f>ROUNDDOWN(F113*G113,0)</f>
        <v>0</v>
      </c>
      <c r="I113" s="8">
        <f>SUM(E113,H113)</f>
        <v>0</v>
      </c>
    </row>
    <row r="114" spans="1:9" x14ac:dyDescent="0.4">
      <c r="A114" s="2">
        <v>5</v>
      </c>
      <c r="B114" s="5">
        <v>56</v>
      </c>
      <c r="C114" s="4"/>
      <c r="D114" s="3">
        <v>85</v>
      </c>
      <c r="E114" s="8">
        <f t="shared" ref="E114:E124" si="18">ROUNDDOWN(B114*C114*D114/100,0)</f>
        <v>0</v>
      </c>
      <c r="F114" s="8">
        <v>6987</v>
      </c>
      <c r="G114" s="4"/>
      <c r="H114" s="8">
        <f t="shared" ref="H114:H124" si="19">ROUNDDOWN(F114*G114,0)</f>
        <v>0</v>
      </c>
      <c r="I114" s="8">
        <f t="shared" ref="I114:I124" si="20">SUM(E114,H114)</f>
        <v>0</v>
      </c>
    </row>
    <row r="115" spans="1:9" x14ac:dyDescent="0.4">
      <c r="A115" s="2">
        <v>6</v>
      </c>
      <c r="B115" s="5">
        <v>56</v>
      </c>
      <c r="C115" s="4"/>
      <c r="D115" s="3">
        <v>85</v>
      </c>
      <c r="E115" s="8">
        <f t="shared" si="18"/>
        <v>0</v>
      </c>
      <c r="F115" s="8">
        <v>7736</v>
      </c>
      <c r="G115" s="4"/>
      <c r="H115" s="8">
        <f t="shared" si="19"/>
        <v>0</v>
      </c>
      <c r="I115" s="8">
        <f t="shared" si="20"/>
        <v>0</v>
      </c>
    </row>
    <row r="116" spans="1:9" x14ac:dyDescent="0.4">
      <c r="A116" s="2">
        <v>7</v>
      </c>
      <c r="B116" s="5">
        <v>56</v>
      </c>
      <c r="C116" s="4"/>
      <c r="D116" s="3">
        <v>85</v>
      </c>
      <c r="E116" s="8">
        <f t="shared" si="18"/>
        <v>0</v>
      </c>
      <c r="F116" s="8">
        <v>11042</v>
      </c>
      <c r="G116" s="4"/>
      <c r="H116" s="8">
        <f t="shared" si="19"/>
        <v>0</v>
      </c>
      <c r="I116" s="8">
        <f t="shared" si="20"/>
        <v>0</v>
      </c>
    </row>
    <row r="117" spans="1:9" x14ac:dyDescent="0.4">
      <c r="A117" s="2">
        <v>8</v>
      </c>
      <c r="B117" s="5">
        <v>56</v>
      </c>
      <c r="C117" s="4"/>
      <c r="D117" s="3">
        <v>85</v>
      </c>
      <c r="E117" s="8">
        <f t="shared" si="18"/>
        <v>0</v>
      </c>
      <c r="F117" s="8">
        <v>13107</v>
      </c>
      <c r="G117" s="4"/>
      <c r="H117" s="8">
        <f t="shared" si="19"/>
        <v>0</v>
      </c>
      <c r="I117" s="8">
        <f t="shared" si="20"/>
        <v>0</v>
      </c>
    </row>
    <row r="118" spans="1:9" x14ac:dyDescent="0.4">
      <c r="A118" s="2">
        <v>9</v>
      </c>
      <c r="B118" s="5">
        <v>56</v>
      </c>
      <c r="C118" s="4"/>
      <c r="D118" s="3">
        <v>85</v>
      </c>
      <c r="E118" s="8">
        <f t="shared" si="18"/>
        <v>0</v>
      </c>
      <c r="F118" s="8">
        <v>8777</v>
      </c>
      <c r="G118" s="4"/>
      <c r="H118" s="8">
        <f t="shared" si="19"/>
        <v>0</v>
      </c>
      <c r="I118" s="8">
        <f t="shared" si="20"/>
        <v>0</v>
      </c>
    </row>
    <row r="119" spans="1:9" x14ac:dyDescent="0.4">
      <c r="A119" s="2">
        <v>10</v>
      </c>
      <c r="B119" s="5">
        <v>56</v>
      </c>
      <c r="C119" s="4"/>
      <c r="D119" s="3">
        <v>85</v>
      </c>
      <c r="E119" s="8">
        <f t="shared" si="18"/>
        <v>0</v>
      </c>
      <c r="F119" s="8">
        <v>7110</v>
      </c>
      <c r="G119" s="4"/>
      <c r="H119" s="8">
        <f t="shared" si="19"/>
        <v>0</v>
      </c>
      <c r="I119" s="8">
        <f t="shared" si="20"/>
        <v>0</v>
      </c>
    </row>
    <row r="120" spans="1:9" x14ac:dyDescent="0.4">
      <c r="A120" s="2">
        <v>11</v>
      </c>
      <c r="B120" s="5">
        <v>56</v>
      </c>
      <c r="C120" s="4"/>
      <c r="D120" s="3">
        <v>85</v>
      </c>
      <c r="E120" s="8">
        <f t="shared" si="18"/>
        <v>0</v>
      </c>
      <c r="F120" s="8">
        <v>6425</v>
      </c>
      <c r="G120" s="4"/>
      <c r="H120" s="8">
        <f t="shared" si="19"/>
        <v>0</v>
      </c>
      <c r="I120" s="8">
        <f t="shared" si="20"/>
        <v>0</v>
      </c>
    </row>
    <row r="121" spans="1:9" x14ac:dyDescent="0.4">
      <c r="A121" s="2">
        <v>12</v>
      </c>
      <c r="B121" s="5">
        <v>56</v>
      </c>
      <c r="C121" s="4"/>
      <c r="D121" s="3">
        <v>85</v>
      </c>
      <c r="E121" s="8">
        <f t="shared" si="18"/>
        <v>0</v>
      </c>
      <c r="F121" s="8">
        <v>7855</v>
      </c>
      <c r="G121" s="4"/>
      <c r="H121" s="8">
        <f t="shared" si="19"/>
        <v>0</v>
      </c>
      <c r="I121" s="8">
        <f t="shared" si="20"/>
        <v>0</v>
      </c>
    </row>
    <row r="122" spans="1:9" x14ac:dyDescent="0.4">
      <c r="A122" s="2">
        <v>1</v>
      </c>
      <c r="B122" s="5">
        <v>56</v>
      </c>
      <c r="C122" s="4"/>
      <c r="D122" s="3">
        <v>85</v>
      </c>
      <c r="E122" s="8">
        <f t="shared" si="18"/>
        <v>0</v>
      </c>
      <c r="F122" s="8">
        <v>8155</v>
      </c>
      <c r="G122" s="4"/>
      <c r="H122" s="8">
        <f t="shared" si="19"/>
        <v>0</v>
      </c>
      <c r="I122" s="8">
        <f t="shared" si="20"/>
        <v>0</v>
      </c>
    </row>
    <row r="123" spans="1:9" x14ac:dyDescent="0.4">
      <c r="A123" s="2">
        <v>2</v>
      </c>
      <c r="B123" s="5">
        <v>56</v>
      </c>
      <c r="C123" s="4"/>
      <c r="D123" s="3">
        <v>85</v>
      </c>
      <c r="E123" s="8">
        <f t="shared" si="18"/>
        <v>0</v>
      </c>
      <c r="F123" s="8">
        <v>7612</v>
      </c>
      <c r="G123" s="4"/>
      <c r="H123" s="8">
        <f t="shared" si="19"/>
        <v>0</v>
      </c>
      <c r="I123" s="8">
        <f t="shared" si="20"/>
        <v>0</v>
      </c>
    </row>
    <row r="124" spans="1:9" x14ac:dyDescent="0.4">
      <c r="A124" s="2">
        <v>3</v>
      </c>
      <c r="B124" s="5">
        <v>56</v>
      </c>
      <c r="C124" s="4"/>
      <c r="D124" s="3">
        <v>85</v>
      </c>
      <c r="E124" s="8">
        <f t="shared" si="18"/>
        <v>0</v>
      </c>
      <c r="F124" s="8">
        <v>7209</v>
      </c>
      <c r="G124" s="4"/>
      <c r="H124" s="8">
        <f t="shared" si="19"/>
        <v>0</v>
      </c>
      <c r="I124" s="8">
        <f t="shared" si="20"/>
        <v>0</v>
      </c>
    </row>
    <row r="125" spans="1:9" x14ac:dyDescent="0.4">
      <c r="A125" s="2" t="s">
        <v>7</v>
      </c>
      <c r="B125" s="6"/>
      <c r="C125" s="6"/>
      <c r="D125" s="6"/>
      <c r="E125" s="9">
        <f>SUM(E113:E124)</f>
        <v>0</v>
      </c>
      <c r="F125" s="9">
        <f>SUM(F113:F124)</f>
        <v>98045</v>
      </c>
      <c r="G125" s="7"/>
      <c r="H125" s="9">
        <f>SUM(H113:H124)</f>
        <v>0</v>
      </c>
      <c r="I125" s="9">
        <f>SUM(I113:I124)</f>
        <v>0</v>
      </c>
    </row>
    <row r="126" spans="1:9" ht="95.25" customHeight="1" x14ac:dyDescent="0.4">
      <c r="A126" s="108" t="s">
        <v>62</v>
      </c>
      <c r="B126" s="109"/>
      <c r="C126" s="109"/>
      <c r="D126" s="109"/>
      <c r="E126" s="109"/>
      <c r="F126" s="109"/>
      <c r="G126" s="109"/>
      <c r="H126" s="109"/>
      <c r="I126" s="109"/>
    </row>
    <row r="127" spans="1:9" x14ac:dyDescent="0.4">
      <c r="A127" t="s">
        <v>0</v>
      </c>
      <c r="D127" s="110" t="s">
        <v>70</v>
      </c>
      <c r="E127" s="110"/>
      <c r="F127" s="110"/>
      <c r="G127" s="110"/>
    </row>
    <row r="128" spans="1:9" x14ac:dyDescent="0.4">
      <c r="A128" t="s">
        <v>8</v>
      </c>
      <c r="B128" s="10">
        <v>8</v>
      </c>
      <c r="C128" s="111" t="s">
        <v>38</v>
      </c>
      <c r="D128" s="111"/>
      <c r="E128" s="111"/>
    </row>
    <row r="129" spans="1:9" ht="31.5" customHeight="1" x14ac:dyDescent="0.4">
      <c r="A129" s="103" t="s">
        <v>1</v>
      </c>
      <c r="B129" s="103" t="s">
        <v>2</v>
      </c>
      <c r="C129" s="103"/>
      <c r="D129" s="103"/>
      <c r="E129" s="103"/>
      <c r="F129" s="103" t="s">
        <v>5</v>
      </c>
      <c r="G129" s="103"/>
      <c r="H129" s="103"/>
      <c r="I129" s="106" t="s">
        <v>6</v>
      </c>
    </row>
    <row r="130" spans="1:9" ht="75" x14ac:dyDescent="0.4">
      <c r="A130" s="103"/>
      <c r="B130" s="37" t="s">
        <v>58</v>
      </c>
      <c r="C130" s="38" t="s">
        <v>59</v>
      </c>
      <c r="D130" s="38" t="s">
        <v>60</v>
      </c>
      <c r="E130" s="38" t="s">
        <v>61</v>
      </c>
      <c r="F130" s="12" t="s">
        <v>3</v>
      </c>
      <c r="G130" s="1" t="s">
        <v>18</v>
      </c>
      <c r="H130" s="12" t="s">
        <v>4</v>
      </c>
      <c r="I130" s="103"/>
    </row>
    <row r="131" spans="1:9" x14ac:dyDescent="0.4">
      <c r="A131" s="2">
        <v>4</v>
      </c>
      <c r="B131" s="5">
        <v>146</v>
      </c>
      <c r="C131" s="4"/>
      <c r="D131" s="3">
        <v>85</v>
      </c>
      <c r="E131" s="8">
        <f>ROUNDDOWN(B131*C131*D131/100,0)</f>
        <v>0</v>
      </c>
      <c r="F131" s="8">
        <v>8091</v>
      </c>
      <c r="G131" s="4"/>
      <c r="H131" s="8">
        <f>ROUNDDOWN(F131*G131,0)</f>
        <v>0</v>
      </c>
      <c r="I131" s="8">
        <f>SUM(E131,H131)</f>
        <v>0</v>
      </c>
    </row>
    <row r="132" spans="1:9" x14ac:dyDescent="0.4">
      <c r="A132" s="2">
        <v>5</v>
      </c>
      <c r="B132" s="5">
        <v>146</v>
      </c>
      <c r="C132" s="4"/>
      <c r="D132" s="3">
        <v>85</v>
      </c>
      <c r="E132" s="8">
        <f t="shared" ref="E132:E142" si="21">ROUNDDOWN(B132*C132*D132/100,0)</f>
        <v>0</v>
      </c>
      <c r="F132" s="8">
        <v>8363</v>
      </c>
      <c r="G132" s="4"/>
      <c r="H132" s="8">
        <f t="shared" ref="H132:H142" si="22">ROUNDDOWN(F132*G132,0)</f>
        <v>0</v>
      </c>
      <c r="I132" s="8">
        <f t="shared" ref="I132:I142" si="23">SUM(E132,H132)</f>
        <v>0</v>
      </c>
    </row>
    <row r="133" spans="1:9" x14ac:dyDescent="0.4">
      <c r="A133" s="2">
        <v>6</v>
      </c>
      <c r="B133" s="5">
        <v>146</v>
      </c>
      <c r="C133" s="4"/>
      <c r="D133" s="3">
        <v>85</v>
      </c>
      <c r="E133" s="8">
        <f t="shared" si="21"/>
        <v>0</v>
      </c>
      <c r="F133" s="8">
        <v>8829</v>
      </c>
      <c r="G133" s="4"/>
      <c r="H133" s="8">
        <f t="shared" si="22"/>
        <v>0</v>
      </c>
      <c r="I133" s="8">
        <f t="shared" si="23"/>
        <v>0</v>
      </c>
    </row>
    <row r="134" spans="1:9" x14ac:dyDescent="0.4">
      <c r="A134" s="2">
        <v>7</v>
      </c>
      <c r="B134" s="5">
        <v>146</v>
      </c>
      <c r="C134" s="4"/>
      <c r="D134" s="3">
        <v>85</v>
      </c>
      <c r="E134" s="8">
        <f t="shared" si="21"/>
        <v>0</v>
      </c>
      <c r="F134" s="8">
        <v>8586</v>
      </c>
      <c r="G134" s="4"/>
      <c r="H134" s="8">
        <f t="shared" si="22"/>
        <v>0</v>
      </c>
      <c r="I134" s="8">
        <f t="shared" si="23"/>
        <v>0</v>
      </c>
    </row>
    <row r="135" spans="1:9" x14ac:dyDescent="0.4">
      <c r="A135" s="2">
        <v>8</v>
      </c>
      <c r="B135" s="5">
        <v>146</v>
      </c>
      <c r="C135" s="4"/>
      <c r="D135" s="3">
        <v>85</v>
      </c>
      <c r="E135" s="8">
        <f t="shared" si="21"/>
        <v>0</v>
      </c>
      <c r="F135" s="8">
        <v>8749</v>
      </c>
      <c r="G135" s="4"/>
      <c r="H135" s="8">
        <f t="shared" si="22"/>
        <v>0</v>
      </c>
      <c r="I135" s="8">
        <f t="shared" si="23"/>
        <v>0</v>
      </c>
    </row>
    <row r="136" spans="1:9" x14ac:dyDescent="0.4">
      <c r="A136" s="2">
        <v>9</v>
      </c>
      <c r="B136" s="5">
        <v>146</v>
      </c>
      <c r="C136" s="4"/>
      <c r="D136" s="3">
        <v>85</v>
      </c>
      <c r="E136" s="8">
        <f t="shared" si="21"/>
        <v>0</v>
      </c>
      <c r="F136" s="8">
        <v>8777</v>
      </c>
      <c r="G136" s="4"/>
      <c r="H136" s="8">
        <f t="shared" si="22"/>
        <v>0</v>
      </c>
      <c r="I136" s="8">
        <f t="shared" si="23"/>
        <v>0</v>
      </c>
    </row>
    <row r="137" spans="1:9" x14ac:dyDescent="0.4">
      <c r="A137" s="2">
        <v>10</v>
      </c>
      <c r="B137" s="5">
        <v>146</v>
      </c>
      <c r="C137" s="4"/>
      <c r="D137" s="3">
        <v>85</v>
      </c>
      <c r="E137" s="8">
        <f t="shared" si="21"/>
        <v>0</v>
      </c>
      <c r="F137" s="8">
        <v>8849</v>
      </c>
      <c r="G137" s="4"/>
      <c r="H137" s="8">
        <f t="shared" si="22"/>
        <v>0</v>
      </c>
      <c r="I137" s="8">
        <f t="shared" si="23"/>
        <v>0</v>
      </c>
    </row>
    <row r="138" spans="1:9" x14ac:dyDescent="0.4">
      <c r="A138" s="2">
        <v>11</v>
      </c>
      <c r="B138" s="5">
        <v>146</v>
      </c>
      <c r="C138" s="4"/>
      <c r="D138" s="3">
        <v>85</v>
      </c>
      <c r="E138" s="8">
        <f t="shared" si="21"/>
        <v>0</v>
      </c>
      <c r="F138" s="8">
        <v>8328</v>
      </c>
      <c r="G138" s="4"/>
      <c r="H138" s="8">
        <f t="shared" si="22"/>
        <v>0</v>
      </c>
      <c r="I138" s="8">
        <f t="shared" si="23"/>
        <v>0</v>
      </c>
    </row>
    <row r="139" spans="1:9" x14ac:dyDescent="0.4">
      <c r="A139" s="2">
        <v>12</v>
      </c>
      <c r="B139" s="5">
        <v>146</v>
      </c>
      <c r="C139" s="4"/>
      <c r="D139" s="3">
        <v>85</v>
      </c>
      <c r="E139" s="8">
        <f t="shared" si="21"/>
        <v>0</v>
      </c>
      <c r="F139" s="8">
        <v>8597</v>
      </c>
      <c r="G139" s="4"/>
      <c r="H139" s="8">
        <f t="shared" si="22"/>
        <v>0</v>
      </c>
      <c r="I139" s="8">
        <f t="shared" si="23"/>
        <v>0</v>
      </c>
    </row>
    <row r="140" spans="1:9" x14ac:dyDescent="0.4">
      <c r="A140" s="2">
        <v>1</v>
      </c>
      <c r="B140" s="5">
        <v>146</v>
      </c>
      <c r="C140" s="4"/>
      <c r="D140" s="3">
        <v>85</v>
      </c>
      <c r="E140" s="8">
        <f t="shared" si="21"/>
        <v>0</v>
      </c>
      <c r="F140" s="8">
        <v>7266</v>
      </c>
      <c r="G140" s="4"/>
      <c r="H140" s="8">
        <f t="shared" si="22"/>
        <v>0</v>
      </c>
      <c r="I140" s="8">
        <f t="shared" si="23"/>
        <v>0</v>
      </c>
    </row>
    <row r="141" spans="1:9" x14ac:dyDescent="0.4">
      <c r="A141" s="2">
        <v>2</v>
      </c>
      <c r="B141" s="5">
        <v>146</v>
      </c>
      <c r="C141" s="4"/>
      <c r="D141" s="3">
        <v>85</v>
      </c>
      <c r="E141" s="8">
        <f t="shared" si="21"/>
        <v>0</v>
      </c>
      <c r="F141" s="8">
        <v>7016</v>
      </c>
      <c r="G141" s="4"/>
      <c r="H141" s="8">
        <f t="shared" si="22"/>
        <v>0</v>
      </c>
      <c r="I141" s="8">
        <f t="shared" si="23"/>
        <v>0</v>
      </c>
    </row>
    <row r="142" spans="1:9" x14ac:dyDescent="0.4">
      <c r="A142" s="2">
        <v>3</v>
      </c>
      <c r="B142" s="5">
        <v>146</v>
      </c>
      <c r="C142" s="4"/>
      <c r="D142" s="3">
        <v>85</v>
      </c>
      <c r="E142" s="8">
        <f t="shared" si="21"/>
        <v>0</v>
      </c>
      <c r="F142" s="8">
        <v>8999</v>
      </c>
      <c r="G142" s="4"/>
      <c r="H142" s="8">
        <f t="shared" si="22"/>
        <v>0</v>
      </c>
      <c r="I142" s="8">
        <f t="shared" si="23"/>
        <v>0</v>
      </c>
    </row>
    <row r="143" spans="1:9" x14ac:dyDescent="0.4">
      <c r="A143" s="2" t="s">
        <v>7</v>
      </c>
      <c r="B143" s="6"/>
      <c r="C143" s="6"/>
      <c r="D143" s="6"/>
      <c r="E143" s="9">
        <f>SUM(E131:E142)</f>
        <v>0</v>
      </c>
      <c r="F143" s="9">
        <f>SUM(F131:F142)</f>
        <v>100450</v>
      </c>
      <c r="G143" s="7"/>
      <c r="H143" s="9">
        <f>SUM(H131:H142)</f>
        <v>0</v>
      </c>
      <c r="I143" s="9">
        <f>SUM(I131:I142)</f>
        <v>0</v>
      </c>
    </row>
    <row r="144" spans="1:9" ht="95.25" customHeight="1" x14ac:dyDescent="0.4">
      <c r="A144" s="108" t="s">
        <v>62</v>
      </c>
      <c r="B144" s="109"/>
      <c r="C144" s="109"/>
      <c r="D144" s="109"/>
      <c r="E144" s="109"/>
      <c r="F144" s="109"/>
      <c r="G144" s="109"/>
      <c r="H144" s="109"/>
      <c r="I144" s="109"/>
    </row>
    <row r="145" spans="1:9" x14ac:dyDescent="0.4">
      <c r="A145" t="s">
        <v>0</v>
      </c>
      <c r="D145" s="110" t="s">
        <v>70</v>
      </c>
      <c r="E145" s="110"/>
      <c r="F145" s="110"/>
      <c r="G145" s="110"/>
    </row>
    <row r="146" spans="1:9" x14ac:dyDescent="0.4">
      <c r="A146" t="s">
        <v>8</v>
      </c>
      <c r="B146" s="10">
        <v>9</v>
      </c>
      <c r="C146" s="111" t="s">
        <v>39</v>
      </c>
      <c r="D146" s="111"/>
      <c r="E146" s="111"/>
    </row>
    <row r="147" spans="1:9" ht="31.5" customHeight="1" x14ac:dyDescent="0.4">
      <c r="A147" s="103" t="s">
        <v>1</v>
      </c>
      <c r="B147" s="103" t="s">
        <v>2</v>
      </c>
      <c r="C147" s="103"/>
      <c r="D147" s="103"/>
      <c r="E147" s="103"/>
      <c r="F147" s="103" t="s">
        <v>5</v>
      </c>
      <c r="G147" s="103"/>
      <c r="H147" s="103"/>
      <c r="I147" s="106" t="s">
        <v>6</v>
      </c>
    </row>
    <row r="148" spans="1:9" ht="75" x14ac:dyDescent="0.4">
      <c r="A148" s="103"/>
      <c r="B148" s="37" t="s">
        <v>58</v>
      </c>
      <c r="C148" s="38" t="s">
        <v>59</v>
      </c>
      <c r="D148" s="38" t="s">
        <v>60</v>
      </c>
      <c r="E148" s="38" t="s">
        <v>61</v>
      </c>
      <c r="F148" s="12" t="s">
        <v>3</v>
      </c>
      <c r="G148" s="1" t="s">
        <v>18</v>
      </c>
      <c r="H148" s="12" t="s">
        <v>4</v>
      </c>
      <c r="I148" s="103"/>
    </row>
    <row r="149" spans="1:9" x14ac:dyDescent="0.4">
      <c r="A149" s="2">
        <v>4</v>
      </c>
      <c r="B149" s="5">
        <v>78</v>
      </c>
      <c r="C149" s="4"/>
      <c r="D149" s="3">
        <v>85</v>
      </c>
      <c r="E149" s="8">
        <f>ROUNDDOWN(B149*C149*D149/100,0)</f>
        <v>0</v>
      </c>
      <c r="F149" s="8">
        <v>6774</v>
      </c>
      <c r="G149" s="4"/>
      <c r="H149" s="8">
        <f>ROUNDDOWN(F149*G149,0)</f>
        <v>0</v>
      </c>
      <c r="I149" s="8">
        <f>SUM(E149,H149)</f>
        <v>0</v>
      </c>
    </row>
    <row r="150" spans="1:9" x14ac:dyDescent="0.4">
      <c r="A150" s="2">
        <v>5</v>
      </c>
      <c r="B150" s="5">
        <v>78</v>
      </c>
      <c r="C150" s="4"/>
      <c r="D150" s="3">
        <v>85</v>
      </c>
      <c r="E150" s="8">
        <f t="shared" ref="E150:E160" si="24">ROUNDDOWN(B150*C150*D150/100,0)</f>
        <v>0</v>
      </c>
      <c r="F150" s="8">
        <v>7898</v>
      </c>
      <c r="G150" s="4"/>
      <c r="H150" s="8">
        <f t="shared" ref="H150:H160" si="25">ROUNDDOWN(F150*G150,0)</f>
        <v>0</v>
      </c>
      <c r="I150" s="8">
        <f t="shared" ref="I150:I160" si="26">SUM(E150,H150)</f>
        <v>0</v>
      </c>
    </row>
    <row r="151" spans="1:9" x14ac:dyDescent="0.4">
      <c r="A151" s="2">
        <v>6</v>
      </c>
      <c r="B151" s="5">
        <v>78</v>
      </c>
      <c r="C151" s="4"/>
      <c r="D151" s="3">
        <v>85</v>
      </c>
      <c r="E151" s="8">
        <f t="shared" si="24"/>
        <v>0</v>
      </c>
      <c r="F151" s="8">
        <v>8181</v>
      </c>
      <c r="G151" s="4"/>
      <c r="H151" s="8">
        <f t="shared" si="25"/>
        <v>0</v>
      </c>
      <c r="I151" s="8">
        <f t="shared" si="26"/>
        <v>0</v>
      </c>
    </row>
    <row r="152" spans="1:9" x14ac:dyDescent="0.4">
      <c r="A152" s="2">
        <v>7</v>
      </c>
      <c r="B152" s="5">
        <v>78</v>
      </c>
      <c r="C152" s="4"/>
      <c r="D152" s="3">
        <v>85</v>
      </c>
      <c r="E152" s="8">
        <f t="shared" si="24"/>
        <v>0</v>
      </c>
      <c r="F152" s="8">
        <v>8279</v>
      </c>
      <c r="G152" s="4"/>
      <c r="H152" s="8">
        <f t="shared" si="25"/>
        <v>0</v>
      </c>
      <c r="I152" s="8">
        <f t="shared" si="26"/>
        <v>0</v>
      </c>
    </row>
    <row r="153" spans="1:9" x14ac:dyDescent="0.4">
      <c r="A153" s="2">
        <v>8</v>
      </c>
      <c r="B153" s="5">
        <v>78</v>
      </c>
      <c r="C153" s="4"/>
      <c r="D153" s="3">
        <v>85</v>
      </c>
      <c r="E153" s="8">
        <f t="shared" si="24"/>
        <v>0</v>
      </c>
      <c r="F153" s="8">
        <v>5522</v>
      </c>
      <c r="G153" s="4"/>
      <c r="H153" s="8">
        <f t="shared" si="25"/>
        <v>0</v>
      </c>
      <c r="I153" s="8">
        <f t="shared" si="26"/>
        <v>0</v>
      </c>
    </row>
    <row r="154" spans="1:9" x14ac:dyDescent="0.4">
      <c r="A154" s="2">
        <v>9</v>
      </c>
      <c r="B154" s="5">
        <v>78</v>
      </c>
      <c r="C154" s="4"/>
      <c r="D154" s="3">
        <v>85</v>
      </c>
      <c r="E154" s="8">
        <f t="shared" si="24"/>
        <v>0</v>
      </c>
      <c r="F154" s="8">
        <v>8568</v>
      </c>
      <c r="G154" s="4"/>
      <c r="H154" s="8">
        <f t="shared" si="25"/>
        <v>0</v>
      </c>
      <c r="I154" s="8">
        <f t="shared" si="26"/>
        <v>0</v>
      </c>
    </row>
    <row r="155" spans="1:9" x14ac:dyDescent="0.4">
      <c r="A155" s="2">
        <v>10</v>
      </c>
      <c r="B155" s="5">
        <v>78</v>
      </c>
      <c r="C155" s="4"/>
      <c r="D155" s="3">
        <v>85</v>
      </c>
      <c r="E155" s="8">
        <f t="shared" si="24"/>
        <v>0</v>
      </c>
      <c r="F155" s="8">
        <v>8272</v>
      </c>
      <c r="G155" s="4"/>
      <c r="H155" s="8">
        <f t="shared" si="25"/>
        <v>0</v>
      </c>
      <c r="I155" s="8">
        <f t="shared" si="26"/>
        <v>0</v>
      </c>
    </row>
    <row r="156" spans="1:9" x14ac:dyDescent="0.4">
      <c r="A156" s="2">
        <v>11</v>
      </c>
      <c r="B156" s="5">
        <v>78</v>
      </c>
      <c r="C156" s="4"/>
      <c r="D156" s="3">
        <v>85</v>
      </c>
      <c r="E156" s="8">
        <f t="shared" si="24"/>
        <v>0</v>
      </c>
      <c r="F156" s="8">
        <v>6050</v>
      </c>
      <c r="G156" s="4"/>
      <c r="H156" s="8">
        <f t="shared" si="25"/>
        <v>0</v>
      </c>
      <c r="I156" s="8">
        <f t="shared" si="26"/>
        <v>0</v>
      </c>
    </row>
    <row r="157" spans="1:9" x14ac:dyDescent="0.4">
      <c r="A157" s="2">
        <v>12</v>
      </c>
      <c r="B157" s="5">
        <v>78</v>
      </c>
      <c r="C157" s="4"/>
      <c r="D157" s="3">
        <v>85</v>
      </c>
      <c r="E157" s="8">
        <f t="shared" si="24"/>
        <v>0</v>
      </c>
      <c r="F157" s="8">
        <v>6907</v>
      </c>
      <c r="G157" s="4"/>
      <c r="H157" s="8">
        <f t="shared" si="25"/>
        <v>0</v>
      </c>
      <c r="I157" s="8">
        <f t="shared" si="26"/>
        <v>0</v>
      </c>
    </row>
    <row r="158" spans="1:9" x14ac:dyDescent="0.4">
      <c r="A158" s="2">
        <v>1</v>
      </c>
      <c r="B158" s="5">
        <v>78</v>
      </c>
      <c r="C158" s="4"/>
      <c r="D158" s="3">
        <v>85</v>
      </c>
      <c r="E158" s="8">
        <f t="shared" si="24"/>
        <v>0</v>
      </c>
      <c r="F158" s="8">
        <v>6297</v>
      </c>
      <c r="G158" s="4"/>
      <c r="H158" s="8">
        <f t="shared" si="25"/>
        <v>0</v>
      </c>
      <c r="I158" s="8">
        <f t="shared" si="26"/>
        <v>0</v>
      </c>
    </row>
    <row r="159" spans="1:9" x14ac:dyDescent="0.4">
      <c r="A159" s="2">
        <v>2</v>
      </c>
      <c r="B159" s="5">
        <v>78</v>
      </c>
      <c r="C159" s="4"/>
      <c r="D159" s="3">
        <v>85</v>
      </c>
      <c r="E159" s="8">
        <f t="shared" si="24"/>
        <v>0</v>
      </c>
      <c r="F159" s="8">
        <v>6286</v>
      </c>
      <c r="G159" s="4"/>
      <c r="H159" s="8">
        <f t="shared" si="25"/>
        <v>0</v>
      </c>
      <c r="I159" s="8">
        <f t="shared" si="26"/>
        <v>0</v>
      </c>
    </row>
    <row r="160" spans="1:9" x14ac:dyDescent="0.4">
      <c r="A160" s="2">
        <v>3</v>
      </c>
      <c r="B160" s="5">
        <v>78</v>
      </c>
      <c r="C160" s="4"/>
      <c r="D160" s="3">
        <v>85</v>
      </c>
      <c r="E160" s="8">
        <f t="shared" si="24"/>
        <v>0</v>
      </c>
      <c r="F160" s="8">
        <v>6955</v>
      </c>
      <c r="G160" s="4"/>
      <c r="H160" s="8">
        <f t="shared" si="25"/>
        <v>0</v>
      </c>
      <c r="I160" s="8">
        <f t="shared" si="26"/>
        <v>0</v>
      </c>
    </row>
    <row r="161" spans="1:9" x14ac:dyDescent="0.4">
      <c r="A161" s="2" t="s">
        <v>7</v>
      </c>
      <c r="B161" s="6"/>
      <c r="C161" s="6"/>
      <c r="D161" s="6"/>
      <c r="E161" s="9">
        <f>SUM(E149:E160)</f>
        <v>0</v>
      </c>
      <c r="F161" s="9">
        <f>SUM(F149:F160)</f>
        <v>85989</v>
      </c>
      <c r="G161" s="7"/>
      <c r="H161" s="9">
        <f>SUM(H149:H160)</f>
        <v>0</v>
      </c>
      <c r="I161" s="9">
        <f>SUM(I149:I160)</f>
        <v>0</v>
      </c>
    </row>
    <row r="162" spans="1:9" ht="95.25" customHeight="1" x14ac:dyDescent="0.4">
      <c r="A162" s="108" t="s">
        <v>62</v>
      </c>
      <c r="B162" s="109"/>
      <c r="C162" s="109"/>
      <c r="D162" s="109"/>
      <c r="E162" s="109"/>
      <c r="F162" s="109"/>
      <c r="G162" s="109"/>
      <c r="H162" s="109"/>
      <c r="I162" s="109"/>
    </row>
    <row r="163" spans="1:9" x14ac:dyDescent="0.4">
      <c r="A163" t="s">
        <v>0</v>
      </c>
      <c r="D163" s="110" t="s">
        <v>70</v>
      </c>
      <c r="E163" s="110"/>
      <c r="F163" s="110"/>
      <c r="G163" s="110"/>
    </row>
    <row r="164" spans="1:9" x14ac:dyDescent="0.4">
      <c r="A164" t="s">
        <v>8</v>
      </c>
      <c r="B164" s="10">
        <v>10</v>
      </c>
      <c r="C164" s="111" t="s">
        <v>40</v>
      </c>
      <c r="D164" s="111"/>
      <c r="E164" s="111"/>
    </row>
    <row r="165" spans="1:9" ht="31.5" customHeight="1" x14ac:dyDescent="0.4">
      <c r="A165" s="103" t="s">
        <v>1</v>
      </c>
      <c r="B165" s="103" t="s">
        <v>2</v>
      </c>
      <c r="C165" s="103"/>
      <c r="D165" s="103"/>
      <c r="E165" s="103"/>
      <c r="F165" s="103" t="s">
        <v>5</v>
      </c>
      <c r="G165" s="103"/>
      <c r="H165" s="103"/>
      <c r="I165" s="106" t="s">
        <v>6</v>
      </c>
    </row>
    <row r="166" spans="1:9" ht="75" x14ac:dyDescent="0.4">
      <c r="A166" s="103"/>
      <c r="B166" s="37" t="s">
        <v>58</v>
      </c>
      <c r="C166" s="38" t="s">
        <v>59</v>
      </c>
      <c r="D166" s="38" t="s">
        <v>60</v>
      </c>
      <c r="E166" s="38" t="s">
        <v>61</v>
      </c>
      <c r="F166" s="12" t="s">
        <v>3</v>
      </c>
      <c r="G166" s="1" t="s">
        <v>18</v>
      </c>
      <c r="H166" s="12" t="s">
        <v>4</v>
      </c>
      <c r="I166" s="103"/>
    </row>
    <row r="167" spans="1:9" x14ac:dyDescent="0.4">
      <c r="A167" s="2">
        <v>4</v>
      </c>
      <c r="B167" s="5">
        <v>60</v>
      </c>
      <c r="C167" s="4"/>
      <c r="D167" s="3">
        <v>85</v>
      </c>
      <c r="E167" s="8">
        <f>ROUNDDOWN(B167*C167*D167/100,0)</f>
        <v>0</v>
      </c>
      <c r="F167" s="8">
        <v>5942</v>
      </c>
      <c r="G167" s="4"/>
      <c r="H167" s="8">
        <f>ROUNDDOWN(F167*G167,0)</f>
        <v>0</v>
      </c>
      <c r="I167" s="8">
        <f>SUM(E167,H167)</f>
        <v>0</v>
      </c>
    </row>
    <row r="168" spans="1:9" x14ac:dyDescent="0.4">
      <c r="A168" s="2">
        <v>5</v>
      </c>
      <c r="B168" s="5">
        <v>60</v>
      </c>
      <c r="C168" s="4"/>
      <c r="D168" s="3">
        <v>85</v>
      </c>
      <c r="E168" s="8">
        <f t="shared" ref="E168:E178" si="27">ROUNDDOWN(B168*C168*D168/100,0)</f>
        <v>0</v>
      </c>
      <c r="F168" s="8">
        <v>6251</v>
      </c>
      <c r="G168" s="4"/>
      <c r="H168" s="8">
        <f t="shared" ref="H168:H178" si="28">ROUNDDOWN(F168*G168,0)</f>
        <v>0</v>
      </c>
      <c r="I168" s="8">
        <f t="shared" ref="I168:I178" si="29">SUM(E168,H168)</f>
        <v>0</v>
      </c>
    </row>
    <row r="169" spans="1:9" x14ac:dyDescent="0.4">
      <c r="A169" s="2">
        <v>6</v>
      </c>
      <c r="B169" s="5">
        <v>60</v>
      </c>
      <c r="C169" s="4"/>
      <c r="D169" s="3">
        <v>85</v>
      </c>
      <c r="E169" s="8">
        <f t="shared" si="27"/>
        <v>0</v>
      </c>
      <c r="F169" s="8">
        <v>6625</v>
      </c>
      <c r="G169" s="4"/>
      <c r="H169" s="8">
        <f t="shared" si="28"/>
        <v>0</v>
      </c>
      <c r="I169" s="8">
        <f t="shared" si="29"/>
        <v>0</v>
      </c>
    </row>
    <row r="170" spans="1:9" x14ac:dyDescent="0.4">
      <c r="A170" s="2">
        <v>7</v>
      </c>
      <c r="B170" s="5">
        <v>60</v>
      </c>
      <c r="C170" s="4"/>
      <c r="D170" s="3">
        <v>85</v>
      </c>
      <c r="E170" s="8">
        <f t="shared" si="27"/>
        <v>0</v>
      </c>
      <c r="F170" s="8">
        <v>8005</v>
      </c>
      <c r="G170" s="4"/>
      <c r="H170" s="8">
        <f t="shared" si="28"/>
        <v>0</v>
      </c>
      <c r="I170" s="8">
        <f t="shared" si="29"/>
        <v>0</v>
      </c>
    </row>
    <row r="171" spans="1:9" x14ac:dyDescent="0.4">
      <c r="A171" s="2">
        <v>8</v>
      </c>
      <c r="B171" s="5">
        <v>60</v>
      </c>
      <c r="C171" s="4"/>
      <c r="D171" s="3">
        <v>85</v>
      </c>
      <c r="E171" s="8">
        <f t="shared" si="27"/>
        <v>0</v>
      </c>
      <c r="F171" s="8">
        <v>5225</v>
      </c>
      <c r="G171" s="4"/>
      <c r="H171" s="8">
        <f t="shared" si="28"/>
        <v>0</v>
      </c>
      <c r="I171" s="8">
        <f t="shared" si="29"/>
        <v>0</v>
      </c>
    </row>
    <row r="172" spans="1:9" x14ac:dyDescent="0.4">
      <c r="A172" s="2">
        <v>9</v>
      </c>
      <c r="B172" s="5">
        <v>60</v>
      </c>
      <c r="C172" s="4"/>
      <c r="D172" s="3">
        <v>85</v>
      </c>
      <c r="E172" s="8">
        <f t="shared" si="27"/>
        <v>0</v>
      </c>
      <c r="F172" s="8">
        <v>8170</v>
      </c>
      <c r="G172" s="4"/>
      <c r="H172" s="8">
        <f t="shared" si="28"/>
        <v>0</v>
      </c>
      <c r="I172" s="8">
        <f t="shared" si="29"/>
        <v>0</v>
      </c>
    </row>
    <row r="173" spans="1:9" x14ac:dyDescent="0.4">
      <c r="A173" s="2">
        <v>10</v>
      </c>
      <c r="B173" s="5">
        <v>60</v>
      </c>
      <c r="C173" s="4"/>
      <c r="D173" s="3">
        <v>85</v>
      </c>
      <c r="E173" s="8">
        <f t="shared" si="27"/>
        <v>0</v>
      </c>
      <c r="F173" s="8">
        <v>6608</v>
      </c>
      <c r="G173" s="4"/>
      <c r="H173" s="8">
        <f t="shared" si="28"/>
        <v>0</v>
      </c>
      <c r="I173" s="8">
        <f t="shared" si="29"/>
        <v>0</v>
      </c>
    </row>
    <row r="174" spans="1:9" x14ac:dyDescent="0.4">
      <c r="A174" s="2">
        <v>11</v>
      </c>
      <c r="B174" s="5">
        <v>60</v>
      </c>
      <c r="C174" s="4"/>
      <c r="D174" s="3">
        <v>85</v>
      </c>
      <c r="E174" s="8">
        <f t="shared" si="27"/>
        <v>0</v>
      </c>
      <c r="F174" s="8">
        <v>5685</v>
      </c>
      <c r="G174" s="4"/>
      <c r="H174" s="8">
        <f t="shared" si="28"/>
        <v>0</v>
      </c>
      <c r="I174" s="8">
        <f t="shared" si="29"/>
        <v>0</v>
      </c>
    </row>
    <row r="175" spans="1:9" x14ac:dyDescent="0.4">
      <c r="A175" s="2">
        <v>12</v>
      </c>
      <c r="B175" s="5">
        <v>60</v>
      </c>
      <c r="C175" s="4"/>
      <c r="D175" s="3">
        <v>85</v>
      </c>
      <c r="E175" s="8">
        <f t="shared" si="27"/>
        <v>0</v>
      </c>
      <c r="F175" s="8">
        <v>6942</v>
      </c>
      <c r="G175" s="4"/>
      <c r="H175" s="8">
        <f t="shared" si="28"/>
        <v>0</v>
      </c>
      <c r="I175" s="8">
        <f t="shared" si="29"/>
        <v>0</v>
      </c>
    </row>
    <row r="176" spans="1:9" x14ac:dyDescent="0.4">
      <c r="A176" s="2">
        <v>1</v>
      </c>
      <c r="B176" s="5">
        <v>60</v>
      </c>
      <c r="C176" s="4"/>
      <c r="D176" s="3">
        <v>85</v>
      </c>
      <c r="E176" s="8">
        <f t="shared" si="27"/>
        <v>0</v>
      </c>
      <c r="F176" s="8">
        <v>6247</v>
      </c>
      <c r="G176" s="4"/>
      <c r="H176" s="8">
        <f t="shared" si="28"/>
        <v>0</v>
      </c>
      <c r="I176" s="8">
        <f t="shared" si="29"/>
        <v>0</v>
      </c>
    </row>
    <row r="177" spans="1:9" x14ac:dyDescent="0.4">
      <c r="A177" s="2">
        <v>2</v>
      </c>
      <c r="B177" s="5">
        <v>60</v>
      </c>
      <c r="C177" s="4"/>
      <c r="D177" s="3">
        <v>85</v>
      </c>
      <c r="E177" s="8">
        <f t="shared" si="27"/>
        <v>0</v>
      </c>
      <c r="F177" s="8">
        <v>6075</v>
      </c>
      <c r="G177" s="4"/>
      <c r="H177" s="8">
        <f t="shared" si="28"/>
        <v>0</v>
      </c>
      <c r="I177" s="8">
        <f t="shared" si="29"/>
        <v>0</v>
      </c>
    </row>
    <row r="178" spans="1:9" x14ac:dyDescent="0.4">
      <c r="A178" s="2">
        <v>3</v>
      </c>
      <c r="B178" s="5">
        <v>60</v>
      </c>
      <c r="C178" s="4"/>
      <c r="D178" s="3">
        <v>85</v>
      </c>
      <c r="E178" s="8">
        <f t="shared" si="27"/>
        <v>0</v>
      </c>
      <c r="F178" s="8">
        <v>6236</v>
      </c>
      <c r="G178" s="4"/>
      <c r="H178" s="8">
        <f t="shared" si="28"/>
        <v>0</v>
      </c>
      <c r="I178" s="8">
        <f t="shared" si="29"/>
        <v>0</v>
      </c>
    </row>
    <row r="179" spans="1:9" x14ac:dyDescent="0.4">
      <c r="A179" s="2" t="s">
        <v>7</v>
      </c>
      <c r="B179" s="6"/>
      <c r="C179" s="6"/>
      <c r="D179" s="6"/>
      <c r="E179" s="9">
        <f>SUM(E167:E178)</f>
        <v>0</v>
      </c>
      <c r="F179" s="9">
        <f>SUM(F167:F178)</f>
        <v>78011</v>
      </c>
      <c r="G179" s="7"/>
      <c r="H179" s="9">
        <f>SUM(H167:H178)</f>
        <v>0</v>
      </c>
      <c r="I179" s="9">
        <f>SUM(I167:I178)</f>
        <v>0</v>
      </c>
    </row>
    <row r="180" spans="1:9" ht="95.25" customHeight="1" x14ac:dyDescent="0.4">
      <c r="A180" s="108" t="s">
        <v>62</v>
      </c>
      <c r="B180" s="109"/>
      <c r="C180" s="109"/>
      <c r="D180" s="109"/>
      <c r="E180" s="109"/>
      <c r="F180" s="109"/>
      <c r="G180" s="109"/>
      <c r="H180" s="109"/>
      <c r="I180" s="109"/>
    </row>
    <row r="181" spans="1:9" x14ac:dyDescent="0.4">
      <c r="A181" t="s">
        <v>0</v>
      </c>
      <c r="D181" s="110" t="s">
        <v>70</v>
      </c>
      <c r="E181" s="110"/>
      <c r="F181" s="110"/>
      <c r="G181" s="110"/>
    </row>
    <row r="182" spans="1:9" x14ac:dyDescent="0.4">
      <c r="A182" t="s">
        <v>8</v>
      </c>
      <c r="B182" s="10">
        <v>11</v>
      </c>
      <c r="C182" s="111" t="s">
        <v>41</v>
      </c>
      <c r="D182" s="111"/>
      <c r="E182" s="111"/>
    </row>
    <row r="183" spans="1:9" ht="31.5" customHeight="1" x14ac:dyDescent="0.4">
      <c r="A183" s="103" t="s">
        <v>1</v>
      </c>
      <c r="B183" s="103" t="s">
        <v>2</v>
      </c>
      <c r="C183" s="103"/>
      <c r="D183" s="103"/>
      <c r="E183" s="103"/>
      <c r="F183" s="103" t="s">
        <v>5</v>
      </c>
      <c r="G183" s="103"/>
      <c r="H183" s="103"/>
      <c r="I183" s="106" t="s">
        <v>6</v>
      </c>
    </row>
    <row r="184" spans="1:9" ht="75" x14ac:dyDescent="0.4">
      <c r="A184" s="103"/>
      <c r="B184" s="37" t="s">
        <v>58</v>
      </c>
      <c r="C184" s="38" t="s">
        <v>59</v>
      </c>
      <c r="D184" s="38" t="s">
        <v>60</v>
      </c>
      <c r="E184" s="38" t="s">
        <v>61</v>
      </c>
      <c r="F184" s="12" t="s">
        <v>3</v>
      </c>
      <c r="G184" s="1" t="s">
        <v>18</v>
      </c>
      <c r="H184" s="12" t="s">
        <v>4</v>
      </c>
      <c r="I184" s="103"/>
    </row>
    <row r="185" spans="1:9" x14ac:dyDescent="0.4">
      <c r="A185" s="2">
        <v>4</v>
      </c>
      <c r="B185" s="5">
        <v>40</v>
      </c>
      <c r="C185" s="4"/>
      <c r="D185" s="3">
        <v>85</v>
      </c>
      <c r="E185" s="8">
        <f>ROUNDDOWN(B185*C185*D185/100,0)</f>
        <v>0</v>
      </c>
      <c r="F185" s="8">
        <v>6965</v>
      </c>
      <c r="G185" s="4"/>
      <c r="H185" s="8">
        <f>ROUNDDOWN(F185*G185,0)</f>
        <v>0</v>
      </c>
      <c r="I185" s="8">
        <f>SUM(E185,H185)</f>
        <v>0</v>
      </c>
    </row>
    <row r="186" spans="1:9" x14ac:dyDescent="0.4">
      <c r="A186" s="2">
        <v>5</v>
      </c>
      <c r="B186" s="5">
        <v>40</v>
      </c>
      <c r="C186" s="4"/>
      <c r="D186" s="3">
        <v>85</v>
      </c>
      <c r="E186" s="8">
        <f t="shared" ref="E186:E196" si="30">ROUNDDOWN(B186*C186*D186/100,0)</f>
        <v>0</v>
      </c>
      <c r="F186" s="8">
        <v>8095</v>
      </c>
      <c r="G186" s="4"/>
      <c r="H186" s="8">
        <f t="shared" ref="H186:H196" si="31">ROUNDDOWN(F186*G186,0)</f>
        <v>0</v>
      </c>
      <c r="I186" s="8">
        <f t="shared" ref="I186:I196" si="32">SUM(E186,H186)</f>
        <v>0</v>
      </c>
    </row>
    <row r="187" spans="1:9" x14ac:dyDescent="0.4">
      <c r="A187" s="2">
        <v>6</v>
      </c>
      <c r="B187" s="5">
        <v>40</v>
      </c>
      <c r="C187" s="4"/>
      <c r="D187" s="3">
        <v>85</v>
      </c>
      <c r="E187" s="8">
        <f t="shared" si="30"/>
        <v>0</v>
      </c>
      <c r="F187" s="8">
        <v>8168</v>
      </c>
      <c r="G187" s="4"/>
      <c r="H187" s="8">
        <f t="shared" si="31"/>
        <v>0</v>
      </c>
      <c r="I187" s="8">
        <f t="shared" si="32"/>
        <v>0</v>
      </c>
    </row>
    <row r="188" spans="1:9" x14ac:dyDescent="0.4">
      <c r="A188" s="2">
        <v>7</v>
      </c>
      <c r="B188" s="5">
        <v>40</v>
      </c>
      <c r="C188" s="4"/>
      <c r="D188" s="3">
        <v>85</v>
      </c>
      <c r="E188" s="8">
        <f t="shared" si="30"/>
        <v>0</v>
      </c>
      <c r="F188" s="8">
        <v>7971</v>
      </c>
      <c r="G188" s="4"/>
      <c r="H188" s="8">
        <f t="shared" si="31"/>
        <v>0</v>
      </c>
      <c r="I188" s="8">
        <f t="shared" si="32"/>
        <v>0</v>
      </c>
    </row>
    <row r="189" spans="1:9" x14ac:dyDescent="0.4">
      <c r="A189" s="2">
        <v>8</v>
      </c>
      <c r="B189" s="5">
        <v>40</v>
      </c>
      <c r="C189" s="4"/>
      <c r="D189" s="3">
        <v>85</v>
      </c>
      <c r="E189" s="8">
        <f t="shared" si="30"/>
        <v>0</v>
      </c>
      <c r="F189" s="8">
        <v>5570</v>
      </c>
      <c r="G189" s="4"/>
      <c r="H189" s="8">
        <f t="shared" si="31"/>
        <v>0</v>
      </c>
      <c r="I189" s="8">
        <f t="shared" si="32"/>
        <v>0</v>
      </c>
    </row>
    <row r="190" spans="1:9" x14ac:dyDescent="0.4">
      <c r="A190" s="2">
        <v>9</v>
      </c>
      <c r="B190" s="5">
        <v>40</v>
      </c>
      <c r="C190" s="4"/>
      <c r="D190" s="3">
        <v>85</v>
      </c>
      <c r="E190" s="8">
        <f t="shared" si="30"/>
        <v>0</v>
      </c>
      <c r="F190" s="8">
        <v>8202</v>
      </c>
      <c r="G190" s="4"/>
      <c r="H190" s="8">
        <f t="shared" si="31"/>
        <v>0</v>
      </c>
      <c r="I190" s="8">
        <f t="shared" si="32"/>
        <v>0</v>
      </c>
    </row>
    <row r="191" spans="1:9" x14ac:dyDescent="0.4">
      <c r="A191" s="2">
        <v>10</v>
      </c>
      <c r="B191" s="5">
        <v>40</v>
      </c>
      <c r="C191" s="4"/>
      <c r="D191" s="3">
        <v>85</v>
      </c>
      <c r="E191" s="8">
        <f t="shared" si="30"/>
        <v>0</v>
      </c>
      <c r="F191" s="8">
        <v>7827</v>
      </c>
      <c r="G191" s="4"/>
      <c r="H191" s="8">
        <f t="shared" si="31"/>
        <v>0</v>
      </c>
      <c r="I191" s="8">
        <f t="shared" si="32"/>
        <v>0</v>
      </c>
    </row>
    <row r="192" spans="1:9" x14ac:dyDescent="0.4">
      <c r="A192" s="2">
        <v>11</v>
      </c>
      <c r="B192" s="5">
        <v>40</v>
      </c>
      <c r="C192" s="4"/>
      <c r="D192" s="3">
        <v>85</v>
      </c>
      <c r="E192" s="8">
        <f t="shared" si="30"/>
        <v>0</v>
      </c>
      <c r="F192" s="8">
        <v>6348</v>
      </c>
      <c r="G192" s="4"/>
      <c r="H192" s="8">
        <f t="shared" si="31"/>
        <v>0</v>
      </c>
      <c r="I192" s="8">
        <f t="shared" si="32"/>
        <v>0</v>
      </c>
    </row>
    <row r="193" spans="1:9" x14ac:dyDescent="0.4">
      <c r="A193" s="2">
        <v>12</v>
      </c>
      <c r="B193" s="5">
        <v>40</v>
      </c>
      <c r="C193" s="4"/>
      <c r="D193" s="3">
        <v>85</v>
      </c>
      <c r="E193" s="8">
        <f t="shared" si="30"/>
        <v>0</v>
      </c>
      <c r="F193" s="8">
        <v>6770</v>
      </c>
      <c r="G193" s="4"/>
      <c r="H193" s="8">
        <f t="shared" si="31"/>
        <v>0</v>
      </c>
      <c r="I193" s="8">
        <f t="shared" si="32"/>
        <v>0</v>
      </c>
    </row>
    <row r="194" spans="1:9" x14ac:dyDescent="0.4">
      <c r="A194" s="2">
        <v>1</v>
      </c>
      <c r="B194" s="5">
        <v>40</v>
      </c>
      <c r="C194" s="4"/>
      <c r="D194" s="3">
        <v>85</v>
      </c>
      <c r="E194" s="8">
        <f t="shared" si="30"/>
        <v>0</v>
      </c>
      <c r="F194" s="8">
        <v>6795</v>
      </c>
      <c r="G194" s="4"/>
      <c r="H194" s="8">
        <f t="shared" si="31"/>
        <v>0</v>
      </c>
      <c r="I194" s="8">
        <f t="shared" si="32"/>
        <v>0</v>
      </c>
    </row>
    <row r="195" spans="1:9" x14ac:dyDescent="0.4">
      <c r="A195" s="2">
        <v>2</v>
      </c>
      <c r="B195" s="5">
        <v>40</v>
      </c>
      <c r="C195" s="4"/>
      <c r="D195" s="3">
        <v>85</v>
      </c>
      <c r="E195" s="8">
        <f t="shared" si="30"/>
        <v>0</v>
      </c>
      <c r="F195" s="8">
        <v>6858</v>
      </c>
      <c r="G195" s="4"/>
      <c r="H195" s="8">
        <f t="shared" si="31"/>
        <v>0</v>
      </c>
      <c r="I195" s="8">
        <f t="shared" si="32"/>
        <v>0</v>
      </c>
    </row>
    <row r="196" spans="1:9" x14ac:dyDescent="0.4">
      <c r="A196" s="2">
        <v>3</v>
      </c>
      <c r="B196" s="5">
        <v>40</v>
      </c>
      <c r="C196" s="4"/>
      <c r="D196" s="3">
        <v>85</v>
      </c>
      <c r="E196" s="8">
        <f t="shared" si="30"/>
        <v>0</v>
      </c>
      <c r="F196" s="8">
        <v>7035</v>
      </c>
      <c r="G196" s="4"/>
      <c r="H196" s="8">
        <f t="shared" si="31"/>
        <v>0</v>
      </c>
      <c r="I196" s="8">
        <f t="shared" si="32"/>
        <v>0</v>
      </c>
    </row>
    <row r="197" spans="1:9" x14ac:dyDescent="0.4">
      <c r="A197" s="2" t="s">
        <v>7</v>
      </c>
      <c r="B197" s="6"/>
      <c r="C197" s="6"/>
      <c r="D197" s="6"/>
      <c r="E197" s="9">
        <f>SUM(E185:E196)</f>
        <v>0</v>
      </c>
      <c r="F197" s="9">
        <f>SUM(F185:F196)</f>
        <v>86604</v>
      </c>
      <c r="G197" s="7"/>
      <c r="H197" s="9">
        <f>SUM(H185:H196)</f>
        <v>0</v>
      </c>
      <c r="I197" s="9">
        <f>SUM(I185:I196)</f>
        <v>0</v>
      </c>
    </row>
    <row r="198" spans="1:9" ht="95.25" customHeight="1" x14ac:dyDescent="0.4">
      <c r="A198" s="108" t="s">
        <v>62</v>
      </c>
      <c r="B198" s="109"/>
      <c r="C198" s="109"/>
      <c r="D198" s="109"/>
      <c r="E198" s="109"/>
      <c r="F198" s="109"/>
      <c r="G198" s="109"/>
      <c r="H198" s="109"/>
      <c r="I198" s="109"/>
    </row>
    <row r="199" spans="1:9" x14ac:dyDescent="0.4">
      <c r="A199" t="s">
        <v>0</v>
      </c>
      <c r="D199" s="110" t="s">
        <v>70</v>
      </c>
      <c r="E199" s="110"/>
      <c r="F199" s="110"/>
      <c r="G199" s="110"/>
    </row>
    <row r="200" spans="1:9" x14ac:dyDescent="0.4">
      <c r="A200" t="s">
        <v>8</v>
      </c>
      <c r="B200" s="10">
        <v>12</v>
      </c>
      <c r="C200" s="112" t="s">
        <v>54</v>
      </c>
      <c r="D200" s="112"/>
      <c r="E200" s="112"/>
    </row>
    <row r="201" spans="1:9" ht="31.5" customHeight="1" x14ac:dyDescent="0.4">
      <c r="A201" s="103" t="s">
        <v>1</v>
      </c>
      <c r="B201" s="103" t="s">
        <v>2</v>
      </c>
      <c r="C201" s="103"/>
      <c r="D201" s="103"/>
      <c r="E201" s="103"/>
      <c r="F201" s="103" t="s">
        <v>5</v>
      </c>
      <c r="G201" s="103"/>
      <c r="H201" s="103"/>
      <c r="I201" s="106" t="s">
        <v>6</v>
      </c>
    </row>
    <row r="202" spans="1:9" ht="75" x14ac:dyDescent="0.4">
      <c r="A202" s="103"/>
      <c r="B202" s="37" t="s">
        <v>58</v>
      </c>
      <c r="C202" s="38" t="s">
        <v>59</v>
      </c>
      <c r="D202" s="38" t="s">
        <v>60</v>
      </c>
      <c r="E202" s="38" t="s">
        <v>61</v>
      </c>
      <c r="F202" s="12" t="s">
        <v>3</v>
      </c>
      <c r="G202" s="21" t="s">
        <v>18</v>
      </c>
      <c r="H202" s="12" t="s">
        <v>4</v>
      </c>
      <c r="I202" s="103"/>
    </row>
    <row r="203" spans="1:9" x14ac:dyDescent="0.4">
      <c r="A203" s="20">
        <v>4</v>
      </c>
      <c r="B203" s="5">
        <v>53</v>
      </c>
      <c r="C203" s="4"/>
      <c r="D203" s="3">
        <v>85</v>
      </c>
      <c r="E203" s="8">
        <f>ROUNDDOWN(B203*C203*D203/100,0)</f>
        <v>0</v>
      </c>
      <c r="F203" s="8">
        <v>2376</v>
      </c>
      <c r="G203" s="4"/>
      <c r="H203" s="8">
        <f t="shared" ref="H203:H214" si="33">ROUNDDOWN(F203*G203,0)</f>
        <v>0</v>
      </c>
      <c r="I203" s="8">
        <f t="shared" ref="I203:I214" si="34">SUM(E203,H203)</f>
        <v>0</v>
      </c>
    </row>
    <row r="204" spans="1:9" x14ac:dyDescent="0.4">
      <c r="A204" s="20">
        <v>5</v>
      </c>
      <c r="B204" s="5">
        <v>53</v>
      </c>
      <c r="C204" s="4"/>
      <c r="D204" s="3">
        <v>85</v>
      </c>
      <c r="E204" s="8">
        <f t="shared" ref="E204:E214" si="35">ROUNDDOWN(B204*C204*D204/100,0)</f>
        <v>0</v>
      </c>
      <c r="F204" s="8">
        <v>2164</v>
      </c>
      <c r="G204" s="4"/>
      <c r="H204" s="8">
        <f t="shared" si="33"/>
        <v>0</v>
      </c>
      <c r="I204" s="8">
        <f t="shared" si="34"/>
        <v>0</v>
      </c>
    </row>
    <row r="205" spans="1:9" x14ac:dyDescent="0.4">
      <c r="A205" s="20">
        <v>6</v>
      </c>
      <c r="B205" s="5">
        <v>53</v>
      </c>
      <c r="C205" s="4"/>
      <c r="D205" s="3">
        <v>85</v>
      </c>
      <c r="E205" s="8">
        <f t="shared" si="35"/>
        <v>0</v>
      </c>
      <c r="F205" s="8">
        <v>2721</v>
      </c>
      <c r="G205" s="4"/>
      <c r="H205" s="8">
        <f t="shared" si="33"/>
        <v>0</v>
      </c>
      <c r="I205" s="8">
        <f t="shared" si="34"/>
        <v>0</v>
      </c>
    </row>
    <row r="206" spans="1:9" x14ac:dyDescent="0.4">
      <c r="A206" s="20">
        <v>7</v>
      </c>
      <c r="B206" s="5">
        <v>53</v>
      </c>
      <c r="C206" s="4"/>
      <c r="D206" s="3">
        <v>85</v>
      </c>
      <c r="E206" s="8">
        <f t="shared" si="35"/>
        <v>0</v>
      </c>
      <c r="F206" s="8">
        <v>4966</v>
      </c>
      <c r="G206" s="4"/>
      <c r="H206" s="8">
        <f t="shared" si="33"/>
        <v>0</v>
      </c>
      <c r="I206" s="8">
        <f t="shared" si="34"/>
        <v>0</v>
      </c>
    </row>
    <row r="207" spans="1:9" x14ac:dyDescent="0.4">
      <c r="A207" s="20">
        <v>8</v>
      </c>
      <c r="B207" s="5">
        <v>53</v>
      </c>
      <c r="C207" s="4"/>
      <c r="D207" s="3">
        <v>85</v>
      </c>
      <c r="E207" s="8">
        <f t="shared" si="35"/>
        <v>0</v>
      </c>
      <c r="F207" s="8">
        <v>4055</v>
      </c>
      <c r="G207" s="4"/>
      <c r="H207" s="8">
        <f t="shared" si="33"/>
        <v>0</v>
      </c>
      <c r="I207" s="8">
        <f t="shared" si="34"/>
        <v>0</v>
      </c>
    </row>
    <row r="208" spans="1:9" x14ac:dyDescent="0.4">
      <c r="A208" s="20">
        <v>9</v>
      </c>
      <c r="B208" s="5">
        <v>53</v>
      </c>
      <c r="C208" s="4"/>
      <c r="D208" s="3">
        <v>85</v>
      </c>
      <c r="E208" s="8">
        <f t="shared" si="35"/>
        <v>0</v>
      </c>
      <c r="F208" s="8">
        <v>3633</v>
      </c>
      <c r="G208" s="4"/>
      <c r="H208" s="8">
        <f t="shared" si="33"/>
        <v>0</v>
      </c>
      <c r="I208" s="8">
        <f t="shared" si="34"/>
        <v>0</v>
      </c>
    </row>
    <row r="209" spans="1:9" x14ac:dyDescent="0.4">
      <c r="A209" s="20">
        <v>10</v>
      </c>
      <c r="B209" s="5">
        <v>53</v>
      </c>
      <c r="C209" s="4"/>
      <c r="D209" s="3">
        <v>85</v>
      </c>
      <c r="E209" s="8">
        <f t="shared" si="35"/>
        <v>0</v>
      </c>
      <c r="F209" s="8">
        <v>2165</v>
      </c>
      <c r="G209" s="4"/>
      <c r="H209" s="8">
        <f t="shared" si="33"/>
        <v>0</v>
      </c>
      <c r="I209" s="8">
        <f t="shared" si="34"/>
        <v>0</v>
      </c>
    </row>
    <row r="210" spans="1:9" x14ac:dyDescent="0.4">
      <c r="A210" s="20">
        <v>11</v>
      </c>
      <c r="B210" s="5">
        <v>53</v>
      </c>
      <c r="C210" s="4"/>
      <c r="D210" s="3">
        <v>85</v>
      </c>
      <c r="E210" s="8">
        <f t="shared" si="35"/>
        <v>0</v>
      </c>
      <c r="F210" s="8">
        <v>2607</v>
      </c>
      <c r="G210" s="4"/>
      <c r="H210" s="8">
        <f t="shared" si="33"/>
        <v>0</v>
      </c>
      <c r="I210" s="8">
        <f t="shared" si="34"/>
        <v>0</v>
      </c>
    </row>
    <row r="211" spans="1:9" x14ac:dyDescent="0.4">
      <c r="A211" s="20">
        <v>12</v>
      </c>
      <c r="B211" s="5">
        <v>53</v>
      </c>
      <c r="C211" s="4"/>
      <c r="D211" s="3">
        <v>85</v>
      </c>
      <c r="E211" s="8">
        <f t="shared" si="35"/>
        <v>0</v>
      </c>
      <c r="F211" s="8">
        <v>4576</v>
      </c>
      <c r="G211" s="4"/>
      <c r="H211" s="8">
        <f t="shared" si="33"/>
        <v>0</v>
      </c>
      <c r="I211" s="8">
        <f t="shared" si="34"/>
        <v>0</v>
      </c>
    </row>
    <row r="212" spans="1:9" x14ac:dyDescent="0.4">
      <c r="A212" s="20">
        <v>1</v>
      </c>
      <c r="B212" s="5">
        <v>53</v>
      </c>
      <c r="C212" s="4"/>
      <c r="D212" s="3">
        <v>85</v>
      </c>
      <c r="E212" s="8">
        <f t="shared" si="35"/>
        <v>0</v>
      </c>
      <c r="F212" s="8">
        <v>4642</v>
      </c>
      <c r="G212" s="4"/>
      <c r="H212" s="8">
        <f t="shared" si="33"/>
        <v>0</v>
      </c>
      <c r="I212" s="8">
        <f t="shared" si="34"/>
        <v>0</v>
      </c>
    </row>
    <row r="213" spans="1:9" x14ac:dyDescent="0.4">
      <c r="A213" s="20">
        <v>2</v>
      </c>
      <c r="B213" s="5">
        <v>53</v>
      </c>
      <c r="C213" s="4"/>
      <c r="D213" s="3">
        <v>85</v>
      </c>
      <c r="E213" s="8">
        <f t="shared" si="35"/>
        <v>0</v>
      </c>
      <c r="F213" s="8">
        <v>5056</v>
      </c>
      <c r="G213" s="4"/>
      <c r="H213" s="8">
        <f t="shared" si="33"/>
        <v>0</v>
      </c>
      <c r="I213" s="8">
        <f t="shared" si="34"/>
        <v>0</v>
      </c>
    </row>
    <row r="214" spans="1:9" x14ac:dyDescent="0.4">
      <c r="A214" s="20">
        <v>3</v>
      </c>
      <c r="B214" s="5">
        <v>53</v>
      </c>
      <c r="C214" s="4"/>
      <c r="D214" s="3">
        <v>85</v>
      </c>
      <c r="E214" s="8">
        <f t="shared" si="35"/>
        <v>0</v>
      </c>
      <c r="F214" s="8">
        <v>3981</v>
      </c>
      <c r="G214" s="4"/>
      <c r="H214" s="8">
        <f t="shared" si="33"/>
        <v>0</v>
      </c>
      <c r="I214" s="8">
        <f t="shared" si="34"/>
        <v>0</v>
      </c>
    </row>
    <row r="215" spans="1:9" x14ac:dyDescent="0.4">
      <c r="A215" s="20" t="s">
        <v>7</v>
      </c>
      <c r="B215" s="6"/>
      <c r="C215" s="6"/>
      <c r="D215" s="6"/>
      <c r="E215" s="9">
        <f>SUM(E203:E214)</f>
        <v>0</v>
      </c>
      <c r="F215" s="9">
        <f>SUM(F203:F214)</f>
        <v>42942</v>
      </c>
      <c r="G215" s="7"/>
      <c r="H215" s="9">
        <f>SUM(H203:H214)</f>
        <v>0</v>
      </c>
      <c r="I215" s="9">
        <f>SUM(I203:I214)</f>
        <v>0</v>
      </c>
    </row>
    <row r="216" spans="1:9" ht="95.25" customHeight="1" x14ac:dyDescent="0.4">
      <c r="A216" s="108" t="s">
        <v>62</v>
      </c>
      <c r="B216" s="109"/>
      <c r="C216" s="109"/>
      <c r="D216" s="109"/>
      <c r="E216" s="109"/>
      <c r="F216" s="109"/>
      <c r="G216" s="109"/>
      <c r="H216" s="109"/>
      <c r="I216" s="109"/>
    </row>
    <row r="217" spans="1:9" x14ac:dyDescent="0.4">
      <c r="A217" t="s">
        <v>0</v>
      </c>
      <c r="D217" s="110" t="s">
        <v>70</v>
      </c>
      <c r="E217" s="110"/>
      <c r="F217" s="110"/>
      <c r="G217" s="110"/>
    </row>
    <row r="218" spans="1:9" x14ac:dyDescent="0.4">
      <c r="A218" t="s">
        <v>8</v>
      </c>
      <c r="B218" s="10">
        <v>13</v>
      </c>
      <c r="C218" s="112" t="s">
        <v>55</v>
      </c>
      <c r="D218" s="112"/>
      <c r="E218" s="112"/>
    </row>
    <row r="219" spans="1:9" x14ac:dyDescent="0.4">
      <c r="A219" s="103" t="s">
        <v>1</v>
      </c>
      <c r="B219" s="103" t="s">
        <v>2</v>
      </c>
      <c r="C219" s="103"/>
      <c r="D219" s="103"/>
      <c r="E219" s="103"/>
      <c r="F219" s="103" t="s">
        <v>5</v>
      </c>
      <c r="G219" s="103"/>
      <c r="H219" s="103"/>
      <c r="I219" s="106" t="s">
        <v>6</v>
      </c>
    </row>
    <row r="220" spans="1:9" ht="75" x14ac:dyDescent="0.4">
      <c r="A220" s="103"/>
      <c r="B220" s="37" t="s">
        <v>58</v>
      </c>
      <c r="C220" s="38" t="s">
        <v>59</v>
      </c>
      <c r="D220" s="38" t="s">
        <v>60</v>
      </c>
      <c r="E220" s="38" t="s">
        <v>61</v>
      </c>
      <c r="F220" s="12" t="s">
        <v>3</v>
      </c>
      <c r="G220" s="21" t="s">
        <v>18</v>
      </c>
      <c r="H220" s="12" t="s">
        <v>4</v>
      </c>
      <c r="I220" s="103"/>
    </row>
    <row r="221" spans="1:9" x14ac:dyDescent="0.4">
      <c r="A221" s="20">
        <v>4</v>
      </c>
      <c r="B221" s="5">
        <v>68</v>
      </c>
      <c r="C221" s="4"/>
      <c r="D221" s="3">
        <v>85</v>
      </c>
      <c r="E221" s="8">
        <f>ROUNDDOWN(B221*C221*D221/100,0)</f>
        <v>0</v>
      </c>
      <c r="F221" s="8">
        <v>4107</v>
      </c>
      <c r="G221" s="4"/>
      <c r="H221" s="8">
        <f>ROUNDDOWN(F221*G221,0)</f>
        <v>0</v>
      </c>
      <c r="I221" s="8">
        <f>SUM(E221,H221)</f>
        <v>0</v>
      </c>
    </row>
    <row r="222" spans="1:9" x14ac:dyDescent="0.4">
      <c r="A222" s="20">
        <v>5</v>
      </c>
      <c r="B222" s="5">
        <v>68</v>
      </c>
      <c r="C222" s="4"/>
      <c r="D222" s="3">
        <v>85</v>
      </c>
      <c r="E222" s="8">
        <f t="shared" ref="E222:E232" si="36">ROUNDDOWN(B222*C222*D222/100,0)</f>
        <v>0</v>
      </c>
      <c r="F222" s="8">
        <v>3988</v>
      </c>
      <c r="G222" s="4"/>
      <c r="H222" s="8">
        <f t="shared" ref="H222:H232" si="37">ROUNDDOWN(F222*G222,0)</f>
        <v>0</v>
      </c>
      <c r="I222" s="8">
        <f t="shared" ref="I222:I232" si="38">SUM(E222,H222)</f>
        <v>0</v>
      </c>
    </row>
    <row r="223" spans="1:9" x14ac:dyDescent="0.4">
      <c r="A223" s="20">
        <v>6</v>
      </c>
      <c r="B223" s="5">
        <v>68</v>
      </c>
      <c r="C223" s="4"/>
      <c r="D223" s="3">
        <v>85</v>
      </c>
      <c r="E223" s="8">
        <f t="shared" si="36"/>
        <v>0</v>
      </c>
      <c r="F223" s="8">
        <v>5578</v>
      </c>
      <c r="G223" s="4"/>
      <c r="H223" s="8">
        <f t="shared" si="37"/>
        <v>0</v>
      </c>
      <c r="I223" s="8">
        <f t="shared" si="38"/>
        <v>0</v>
      </c>
    </row>
    <row r="224" spans="1:9" x14ac:dyDescent="0.4">
      <c r="A224" s="20">
        <v>7</v>
      </c>
      <c r="B224" s="5">
        <v>68</v>
      </c>
      <c r="C224" s="4"/>
      <c r="D224" s="3">
        <v>85</v>
      </c>
      <c r="E224" s="8">
        <f t="shared" si="36"/>
        <v>0</v>
      </c>
      <c r="F224" s="8">
        <v>8231</v>
      </c>
      <c r="G224" s="4"/>
      <c r="H224" s="8">
        <f t="shared" si="37"/>
        <v>0</v>
      </c>
      <c r="I224" s="8">
        <f t="shared" si="38"/>
        <v>0</v>
      </c>
    </row>
    <row r="225" spans="1:9" x14ac:dyDescent="0.4">
      <c r="A225" s="20">
        <v>8</v>
      </c>
      <c r="B225" s="5">
        <v>68</v>
      </c>
      <c r="C225" s="4"/>
      <c r="D225" s="3">
        <v>85</v>
      </c>
      <c r="E225" s="8">
        <f t="shared" si="36"/>
        <v>0</v>
      </c>
      <c r="F225" s="8">
        <v>7458</v>
      </c>
      <c r="G225" s="4"/>
      <c r="H225" s="8">
        <f t="shared" si="37"/>
        <v>0</v>
      </c>
      <c r="I225" s="8">
        <f t="shared" si="38"/>
        <v>0</v>
      </c>
    </row>
    <row r="226" spans="1:9" x14ac:dyDescent="0.4">
      <c r="A226" s="20">
        <v>9</v>
      </c>
      <c r="B226" s="5">
        <v>68</v>
      </c>
      <c r="C226" s="4"/>
      <c r="D226" s="3">
        <v>85</v>
      </c>
      <c r="E226" s="8">
        <f t="shared" si="36"/>
        <v>0</v>
      </c>
      <c r="F226" s="8">
        <v>6610</v>
      </c>
      <c r="G226" s="4"/>
      <c r="H226" s="8">
        <f t="shared" si="37"/>
        <v>0</v>
      </c>
      <c r="I226" s="8">
        <f t="shared" si="38"/>
        <v>0</v>
      </c>
    </row>
    <row r="227" spans="1:9" x14ac:dyDescent="0.4">
      <c r="A227" s="20">
        <v>10</v>
      </c>
      <c r="B227" s="5">
        <v>68</v>
      </c>
      <c r="C227" s="4"/>
      <c r="D227" s="3">
        <v>85</v>
      </c>
      <c r="E227" s="8">
        <f t="shared" si="36"/>
        <v>0</v>
      </c>
      <c r="F227" s="8">
        <v>5332</v>
      </c>
      <c r="G227" s="4"/>
      <c r="H227" s="8">
        <f t="shared" si="37"/>
        <v>0</v>
      </c>
      <c r="I227" s="8">
        <f t="shared" si="38"/>
        <v>0</v>
      </c>
    </row>
    <row r="228" spans="1:9" x14ac:dyDescent="0.4">
      <c r="A228" s="20">
        <v>11</v>
      </c>
      <c r="B228" s="5">
        <v>68</v>
      </c>
      <c r="C228" s="4"/>
      <c r="D228" s="3">
        <v>85</v>
      </c>
      <c r="E228" s="8">
        <f t="shared" si="36"/>
        <v>0</v>
      </c>
      <c r="F228" s="8">
        <v>5616</v>
      </c>
      <c r="G228" s="4"/>
      <c r="H228" s="8">
        <f t="shared" si="37"/>
        <v>0</v>
      </c>
      <c r="I228" s="8">
        <f t="shared" si="38"/>
        <v>0</v>
      </c>
    </row>
    <row r="229" spans="1:9" x14ac:dyDescent="0.4">
      <c r="A229" s="20">
        <v>12</v>
      </c>
      <c r="B229" s="5">
        <v>68</v>
      </c>
      <c r="C229" s="4"/>
      <c r="D229" s="3">
        <v>85</v>
      </c>
      <c r="E229" s="8">
        <f t="shared" si="36"/>
        <v>0</v>
      </c>
      <c r="F229" s="8">
        <v>8832</v>
      </c>
      <c r="G229" s="4"/>
      <c r="H229" s="8">
        <f t="shared" si="37"/>
        <v>0</v>
      </c>
      <c r="I229" s="8">
        <f t="shared" si="38"/>
        <v>0</v>
      </c>
    </row>
    <row r="230" spans="1:9" x14ac:dyDescent="0.4">
      <c r="A230" s="20">
        <v>1</v>
      </c>
      <c r="B230" s="5">
        <v>68</v>
      </c>
      <c r="C230" s="4"/>
      <c r="D230" s="3">
        <v>85</v>
      </c>
      <c r="E230" s="8">
        <f t="shared" si="36"/>
        <v>0</v>
      </c>
      <c r="F230" s="8">
        <v>8974</v>
      </c>
      <c r="G230" s="4"/>
      <c r="H230" s="8">
        <f t="shared" si="37"/>
        <v>0</v>
      </c>
      <c r="I230" s="8">
        <f t="shared" si="38"/>
        <v>0</v>
      </c>
    </row>
    <row r="231" spans="1:9" x14ac:dyDescent="0.4">
      <c r="A231" s="20">
        <v>2</v>
      </c>
      <c r="B231" s="5">
        <v>68</v>
      </c>
      <c r="C231" s="4"/>
      <c r="D231" s="3">
        <v>85</v>
      </c>
      <c r="E231" s="8">
        <f t="shared" si="36"/>
        <v>0</v>
      </c>
      <c r="F231" s="8">
        <v>8297</v>
      </c>
      <c r="G231" s="4"/>
      <c r="H231" s="8">
        <f t="shared" si="37"/>
        <v>0</v>
      </c>
      <c r="I231" s="8">
        <f t="shared" si="38"/>
        <v>0</v>
      </c>
    </row>
    <row r="232" spans="1:9" x14ac:dyDescent="0.4">
      <c r="A232" s="20">
        <v>3</v>
      </c>
      <c r="B232" s="5">
        <v>68</v>
      </c>
      <c r="C232" s="4"/>
      <c r="D232" s="3">
        <v>85</v>
      </c>
      <c r="E232" s="8">
        <f t="shared" si="36"/>
        <v>0</v>
      </c>
      <c r="F232" s="8">
        <v>6679</v>
      </c>
      <c r="G232" s="4"/>
      <c r="H232" s="8">
        <f t="shared" si="37"/>
        <v>0</v>
      </c>
      <c r="I232" s="8">
        <f t="shared" si="38"/>
        <v>0</v>
      </c>
    </row>
    <row r="233" spans="1:9" x14ac:dyDescent="0.4">
      <c r="A233" s="20" t="s">
        <v>7</v>
      </c>
      <c r="B233" s="6"/>
      <c r="C233" s="6"/>
      <c r="D233" s="6"/>
      <c r="E233" s="9">
        <f>SUM(E221:E232)</f>
        <v>0</v>
      </c>
      <c r="F233" s="9">
        <f>SUM(F221:F232)</f>
        <v>79702</v>
      </c>
      <c r="G233" s="7"/>
      <c r="H233" s="9">
        <f>SUM(H221:H232)</f>
        <v>0</v>
      </c>
      <c r="I233" s="9">
        <f>SUM(I221:I232)</f>
        <v>0</v>
      </c>
    </row>
    <row r="234" spans="1:9" ht="95.25" customHeight="1" x14ac:dyDescent="0.4">
      <c r="A234" s="108" t="s">
        <v>62</v>
      </c>
      <c r="B234" s="109"/>
      <c r="C234" s="109"/>
      <c r="D234" s="109"/>
      <c r="E234" s="109"/>
      <c r="F234" s="109"/>
      <c r="G234" s="109"/>
      <c r="H234" s="109"/>
      <c r="I234" s="109"/>
    </row>
    <row r="235" spans="1:9" x14ac:dyDescent="0.4">
      <c r="A235" t="s">
        <v>0</v>
      </c>
      <c r="D235" s="110" t="s">
        <v>70</v>
      </c>
      <c r="E235" s="110"/>
      <c r="F235" s="110"/>
      <c r="G235" s="110"/>
    </row>
    <row r="236" spans="1:9" x14ac:dyDescent="0.4">
      <c r="A236" t="s">
        <v>8</v>
      </c>
      <c r="B236" s="10">
        <v>14</v>
      </c>
      <c r="C236" s="112" t="s">
        <v>56</v>
      </c>
      <c r="D236" s="112"/>
      <c r="E236" s="112"/>
    </row>
    <row r="237" spans="1:9" x14ac:dyDescent="0.4">
      <c r="A237" s="103" t="s">
        <v>1</v>
      </c>
      <c r="B237" s="103" t="s">
        <v>2</v>
      </c>
      <c r="C237" s="103"/>
      <c r="D237" s="103"/>
      <c r="E237" s="103"/>
      <c r="F237" s="103" t="s">
        <v>5</v>
      </c>
      <c r="G237" s="103"/>
      <c r="H237" s="103"/>
      <c r="I237" s="106" t="s">
        <v>6</v>
      </c>
    </row>
    <row r="238" spans="1:9" ht="75" x14ac:dyDescent="0.4">
      <c r="A238" s="103"/>
      <c r="B238" s="37" t="s">
        <v>58</v>
      </c>
      <c r="C238" s="38" t="s">
        <v>59</v>
      </c>
      <c r="D238" s="38" t="s">
        <v>60</v>
      </c>
      <c r="E238" s="38" t="s">
        <v>61</v>
      </c>
      <c r="F238" s="12" t="s">
        <v>3</v>
      </c>
      <c r="G238" s="21" t="s">
        <v>18</v>
      </c>
      <c r="H238" s="12" t="s">
        <v>4</v>
      </c>
      <c r="I238" s="103"/>
    </row>
    <row r="239" spans="1:9" x14ac:dyDescent="0.4">
      <c r="A239" s="20">
        <v>4</v>
      </c>
      <c r="B239" s="5">
        <v>66</v>
      </c>
      <c r="C239" s="4"/>
      <c r="D239" s="3">
        <v>85</v>
      </c>
      <c r="E239" s="8">
        <f>ROUNDDOWN(B239*C239*D239/100,0)</f>
        <v>0</v>
      </c>
      <c r="F239" s="8">
        <v>3542</v>
      </c>
      <c r="G239" s="4"/>
      <c r="H239" s="8">
        <f>ROUNDDOWN(F239*G239,0)</f>
        <v>0</v>
      </c>
      <c r="I239" s="8">
        <f>SUM(E239,H239)</f>
        <v>0</v>
      </c>
    </row>
    <row r="240" spans="1:9" x14ac:dyDescent="0.4">
      <c r="A240" s="20">
        <v>5</v>
      </c>
      <c r="B240" s="5">
        <v>66</v>
      </c>
      <c r="C240" s="4"/>
      <c r="D240" s="3">
        <v>85</v>
      </c>
      <c r="E240" s="8">
        <f t="shared" ref="E240:E250" si="39">ROUNDDOWN(B240*C240*D240/100,0)</f>
        <v>0</v>
      </c>
      <c r="F240" s="8">
        <v>3615</v>
      </c>
      <c r="G240" s="4"/>
      <c r="H240" s="8">
        <f t="shared" ref="H240:H250" si="40">ROUNDDOWN(F240*G240,0)</f>
        <v>0</v>
      </c>
      <c r="I240" s="8">
        <f t="shared" ref="I240:I250" si="41">SUM(E240,H240)</f>
        <v>0</v>
      </c>
    </row>
    <row r="241" spans="1:9" x14ac:dyDescent="0.4">
      <c r="A241" s="20">
        <v>6</v>
      </c>
      <c r="B241" s="5">
        <v>66</v>
      </c>
      <c r="C241" s="4"/>
      <c r="D241" s="3">
        <v>85</v>
      </c>
      <c r="E241" s="8">
        <f t="shared" si="39"/>
        <v>0</v>
      </c>
      <c r="F241" s="8">
        <v>4892</v>
      </c>
      <c r="G241" s="4"/>
      <c r="H241" s="8">
        <f t="shared" si="40"/>
        <v>0</v>
      </c>
      <c r="I241" s="8">
        <f t="shared" si="41"/>
        <v>0</v>
      </c>
    </row>
    <row r="242" spans="1:9" x14ac:dyDescent="0.4">
      <c r="A242" s="20">
        <v>7</v>
      </c>
      <c r="B242" s="5">
        <v>66</v>
      </c>
      <c r="C242" s="4"/>
      <c r="D242" s="3">
        <v>85</v>
      </c>
      <c r="E242" s="8">
        <f t="shared" si="39"/>
        <v>0</v>
      </c>
      <c r="F242" s="8">
        <v>6677</v>
      </c>
      <c r="G242" s="4"/>
      <c r="H242" s="8">
        <f t="shared" si="40"/>
        <v>0</v>
      </c>
      <c r="I242" s="8">
        <f t="shared" si="41"/>
        <v>0</v>
      </c>
    </row>
    <row r="243" spans="1:9" x14ac:dyDescent="0.4">
      <c r="A243" s="20">
        <v>8</v>
      </c>
      <c r="B243" s="5">
        <v>66</v>
      </c>
      <c r="C243" s="4"/>
      <c r="D243" s="3">
        <v>85</v>
      </c>
      <c r="E243" s="8">
        <f t="shared" si="39"/>
        <v>0</v>
      </c>
      <c r="F243" s="8">
        <v>5959</v>
      </c>
      <c r="G243" s="4"/>
      <c r="H243" s="8">
        <f t="shared" si="40"/>
        <v>0</v>
      </c>
      <c r="I243" s="8">
        <f t="shared" si="41"/>
        <v>0</v>
      </c>
    </row>
    <row r="244" spans="1:9" x14ac:dyDescent="0.4">
      <c r="A244" s="20">
        <v>9</v>
      </c>
      <c r="B244" s="5">
        <v>66</v>
      </c>
      <c r="C244" s="4"/>
      <c r="D244" s="3">
        <v>85</v>
      </c>
      <c r="E244" s="8">
        <f t="shared" si="39"/>
        <v>0</v>
      </c>
      <c r="F244" s="8">
        <v>5383</v>
      </c>
      <c r="G244" s="4"/>
      <c r="H244" s="8">
        <f t="shared" si="40"/>
        <v>0</v>
      </c>
      <c r="I244" s="8">
        <f t="shared" si="41"/>
        <v>0</v>
      </c>
    </row>
    <row r="245" spans="1:9" x14ac:dyDescent="0.4">
      <c r="A245" s="20">
        <v>10</v>
      </c>
      <c r="B245" s="5">
        <v>66</v>
      </c>
      <c r="C245" s="4"/>
      <c r="D245" s="3">
        <v>85</v>
      </c>
      <c r="E245" s="8">
        <f t="shared" si="39"/>
        <v>0</v>
      </c>
      <c r="F245" s="8">
        <v>3647</v>
      </c>
      <c r="G245" s="4"/>
      <c r="H245" s="8">
        <f t="shared" si="40"/>
        <v>0</v>
      </c>
      <c r="I245" s="8">
        <f t="shared" si="41"/>
        <v>0</v>
      </c>
    </row>
    <row r="246" spans="1:9" x14ac:dyDescent="0.4">
      <c r="A246" s="20">
        <v>11</v>
      </c>
      <c r="B246" s="5">
        <v>66</v>
      </c>
      <c r="C246" s="4"/>
      <c r="D246" s="3">
        <v>85</v>
      </c>
      <c r="E246" s="8">
        <f t="shared" si="39"/>
        <v>0</v>
      </c>
      <c r="F246" s="8">
        <v>3762</v>
      </c>
      <c r="G246" s="4"/>
      <c r="H246" s="8">
        <f t="shared" si="40"/>
        <v>0</v>
      </c>
      <c r="I246" s="8">
        <f t="shared" si="41"/>
        <v>0</v>
      </c>
    </row>
    <row r="247" spans="1:9" x14ac:dyDescent="0.4">
      <c r="A247" s="20">
        <v>12</v>
      </c>
      <c r="B247" s="5">
        <v>66</v>
      </c>
      <c r="C247" s="4"/>
      <c r="D247" s="3">
        <v>85</v>
      </c>
      <c r="E247" s="8">
        <f t="shared" si="39"/>
        <v>0</v>
      </c>
      <c r="F247" s="8">
        <v>6533</v>
      </c>
      <c r="G247" s="4"/>
      <c r="H247" s="8">
        <f t="shared" si="40"/>
        <v>0</v>
      </c>
      <c r="I247" s="8">
        <f t="shared" si="41"/>
        <v>0</v>
      </c>
    </row>
    <row r="248" spans="1:9" x14ac:dyDescent="0.4">
      <c r="A248" s="20">
        <v>1</v>
      </c>
      <c r="B248" s="5">
        <v>66</v>
      </c>
      <c r="C248" s="4"/>
      <c r="D248" s="3">
        <v>85</v>
      </c>
      <c r="E248" s="8">
        <f t="shared" si="39"/>
        <v>0</v>
      </c>
      <c r="F248" s="8">
        <v>7469</v>
      </c>
      <c r="G248" s="4"/>
      <c r="H248" s="8">
        <f t="shared" si="40"/>
        <v>0</v>
      </c>
      <c r="I248" s="8">
        <f t="shared" si="41"/>
        <v>0</v>
      </c>
    </row>
    <row r="249" spans="1:9" x14ac:dyDescent="0.4">
      <c r="A249" s="20">
        <v>2</v>
      </c>
      <c r="B249" s="5">
        <v>66</v>
      </c>
      <c r="C249" s="4"/>
      <c r="D249" s="3">
        <v>85</v>
      </c>
      <c r="E249" s="8">
        <f t="shared" si="39"/>
        <v>0</v>
      </c>
      <c r="F249" s="8">
        <v>7275</v>
      </c>
      <c r="G249" s="4"/>
      <c r="H249" s="8">
        <f t="shared" si="40"/>
        <v>0</v>
      </c>
      <c r="I249" s="8">
        <f t="shared" si="41"/>
        <v>0</v>
      </c>
    </row>
    <row r="250" spans="1:9" x14ac:dyDescent="0.4">
      <c r="A250" s="20">
        <v>3</v>
      </c>
      <c r="B250" s="5">
        <v>66</v>
      </c>
      <c r="C250" s="4"/>
      <c r="D250" s="3">
        <v>85</v>
      </c>
      <c r="E250" s="8">
        <f t="shared" si="39"/>
        <v>0</v>
      </c>
      <c r="F250" s="8">
        <v>5657</v>
      </c>
      <c r="G250" s="4"/>
      <c r="H250" s="8">
        <f t="shared" si="40"/>
        <v>0</v>
      </c>
      <c r="I250" s="8">
        <f t="shared" si="41"/>
        <v>0</v>
      </c>
    </row>
    <row r="251" spans="1:9" x14ac:dyDescent="0.4">
      <c r="A251" s="20" t="s">
        <v>7</v>
      </c>
      <c r="B251" s="6"/>
      <c r="C251" s="6"/>
      <c r="D251" s="6"/>
      <c r="E251" s="9">
        <f>SUM(E239:E250)</f>
        <v>0</v>
      </c>
      <c r="F251" s="9">
        <f>SUM(F239:F250)</f>
        <v>64411</v>
      </c>
      <c r="G251" s="7"/>
      <c r="H251" s="9">
        <f>SUM(H239:H250)</f>
        <v>0</v>
      </c>
      <c r="I251" s="9">
        <f>SUM(I239:I250)</f>
        <v>0</v>
      </c>
    </row>
    <row r="252" spans="1:9" ht="95.25" customHeight="1" x14ac:dyDescent="0.4">
      <c r="A252" s="108" t="s">
        <v>62</v>
      </c>
      <c r="B252" s="109"/>
      <c r="C252" s="109"/>
      <c r="D252" s="109"/>
      <c r="E252" s="109"/>
      <c r="F252" s="109"/>
      <c r="G252" s="109"/>
      <c r="H252" s="109"/>
      <c r="I252" s="109"/>
    </row>
    <row r="253" spans="1:9" x14ac:dyDescent="0.4">
      <c r="A253" t="s">
        <v>0</v>
      </c>
      <c r="D253" s="110" t="s">
        <v>70</v>
      </c>
      <c r="E253" s="110"/>
      <c r="F253" s="110"/>
      <c r="G253" s="110"/>
    </row>
    <row r="254" spans="1:9" x14ac:dyDescent="0.4">
      <c r="A254" t="s">
        <v>8</v>
      </c>
      <c r="B254" s="10">
        <v>15</v>
      </c>
      <c r="C254" s="112" t="s">
        <v>57</v>
      </c>
      <c r="D254" s="112"/>
      <c r="E254" s="112"/>
    </row>
    <row r="255" spans="1:9" ht="18.75" customHeight="1" x14ac:dyDescent="0.4">
      <c r="A255" s="103" t="s">
        <v>1</v>
      </c>
      <c r="B255" s="103" t="s">
        <v>2</v>
      </c>
      <c r="C255" s="103"/>
      <c r="D255" s="103"/>
      <c r="E255" s="103"/>
      <c r="F255" s="103" t="s">
        <v>5</v>
      </c>
      <c r="G255" s="103"/>
      <c r="H255" s="103"/>
      <c r="I255" s="106" t="s">
        <v>6</v>
      </c>
    </row>
    <row r="256" spans="1:9" ht="75" x14ac:dyDescent="0.4">
      <c r="A256" s="103"/>
      <c r="B256" s="37" t="s">
        <v>58</v>
      </c>
      <c r="C256" s="38" t="s">
        <v>59</v>
      </c>
      <c r="D256" s="38" t="s">
        <v>60</v>
      </c>
      <c r="E256" s="38" t="s">
        <v>61</v>
      </c>
      <c r="F256" s="12" t="s">
        <v>3</v>
      </c>
      <c r="G256" s="33" t="s">
        <v>18</v>
      </c>
      <c r="H256" s="12" t="s">
        <v>4</v>
      </c>
      <c r="I256" s="103"/>
    </row>
    <row r="257" spans="1:9" x14ac:dyDescent="0.4">
      <c r="A257" s="32">
        <v>4</v>
      </c>
      <c r="B257" s="5">
        <v>109</v>
      </c>
      <c r="C257" s="4"/>
      <c r="D257" s="3">
        <v>85</v>
      </c>
      <c r="E257" s="8">
        <f>ROUNDDOWN(B257*C257*D257/100,0)</f>
        <v>0</v>
      </c>
      <c r="F257" s="8">
        <v>24508</v>
      </c>
      <c r="G257" s="4"/>
      <c r="H257" s="8">
        <f>ROUNDDOWN(F257*G257,0)</f>
        <v>0</v>
      </c>
      <c r="I257" s="8">
        <f>SUM(E257,H257)</f>
        <v>0</v>
      </c>
    </row>
    <row r="258" spans="1:9" x14ac:dyDescent="0.4">
      <c r="A258" s="32">
        <v>5</v>
      </c>
      <c r="B258" s="5">
        <v>109</v>
      </c>
      <c r="C258" s="4"/>
      <c r="D258" s="3">
        <v>85</v>
      </c>
      <c r="E258" s="8">
        <f t="shared" ref="E258:E268" si="42">ROUNDDOWN(B258*C258*D258/100,0)</f>
        <v>0</v>
      </c>
      <c r="F258" s="8">
        <v>23141</v>
      </c>
      <c r="G258" s="4"/>
      <c r="H258" s="8">
        <f t="shared" ref="H258:H268" si="43">ROUNDDOWN(F258*G258,0)</f>
        <v>0</v>
      </c>
      <c r="I258" s="8">
        <f t="shared" ref="I258:I268" si="44">SUM(E258,H258)</f>
        <v>0</v>
      </c>
    </row>
    <row r="259" spans="1:9" x14ac:dyDescent="0.4">
      <c r="A259" s="32">
        <v>6</v>
      </c>
      <c r="B259" s="5">
        <v>109</v>
      </c>
      <c r="C259" s="4"/>
      <c r="D259" s="3">
        <v>85</v>
      </c>
      <c r="E259" s="8">
        <f t="shared" si="42"/>
        <v>0</v>
      </c>
      <c r="F259" s="8">
        <v>26247</v>
      </c>
      <c r="G259" s="4"/>
      <c r="H259" s="8">
        <f t="shared" si="43"/>
        <v>0</v>
      </c>
      <c r="I259" s="8">
        <f t="shared" si="44"/>
        <v>0</v>
      </c>
    </row>
    <row r="260" spans="1:9" x14ac:dyDescent="0.4">
      <c r="A260" s="32">
        <v>7</v>
      </c>
      <c r="B260" s="5">
        <v>109</v>
      </c>
      <c r="C260" s="4"/>
      <c r="D260" s="3">
        <v>85</v>
      </c>
      <c r="E260" s="8">
        <f t="shared" si="42"/>
        <v>0</v>
      </c>
      <c r="F260" s="8">
        <v>32442</v>
      </c>
      <c r="G260" s="4"/>
      <c r="H260" s="8">
        <f t="shared" si="43"/>
        <v>0</v>
      </c>
      <c r="I260" s="8">
        <f t="shared" si="44"/>
        <v>0</v>
      </c>
    </row>
    <row r="261" spans="1:9" x14ac:dyDescent="0.4">
      <c r="A261" s="32">
        <v>8</v>
      </c>
      <c r="B261" s="5">
        <v>109</v>
      </c>
      <c r="C261" s="4"/>
      <c r="D261" s="3">
        <v>85</v>
      </c>
      <c r="E261" s="8">
        <f t="shared" si="42"/>
        <v>0</v>
      </c>
      <c r="F261" s="8">
        <v>32117</v>
      </c>
      <c r="G261" s="4"/>
      <c r="H261" s="8">
        <f t="shared" si="43"/>
        <v>0</v>
      </c>
      <c r="I261" s="8">
        <f t="shared" si="44"/>
        <v>0</v>
      </c>
    </row>
    <row r="262" spans="1:9" x14ac:dyDescent="0.4">
      <c r="A262" s="32">
        <v>9</v>
      </c>
      <c r="B262" s="5">
        <v>109</v>
      </c>
      <c r="C262" s="4"/>
      <c r="D262" s="3">
        <v>85</v>
      </c>
      <c r="E262" s="8">
        <f t="shared" si="42"/>
        <v>0</v>
      </c>
      <c r="F262" s="8">
        <v>29278</v>
      </c>
      <c r="G262" s="4"/>
      <c r="H262" s="8">
        <f t="shared" si="43"/>
        <v>0</v>
      </c>
      <c r="I262" s="8">
        <f t="shared" si="44"/>
        <v>0</v>
      </c>
    </row>
    <row r="263" spans="1:9" x14ac:dyDescent="0.4">
      <c r="A263" s="32">
        <v>10</v>
      </c>
      <c r="B263" s="5">
        <v>109</v>
      </c>
      <c r="C263" s="4"/>
      <c r="D263" s="3">
        <v>85</v>
      </c>
      <c r="E263" s="8">
        <f t="shared" si="42"/>
        <v>0</v>
      </c>
      <c r="F263" s="8">
        <v>26730</v>
      </c>
      <c r="G263" s="4"/>
      <c r="H263" s="8">
        <f t="shared" si="43"/>
        <v>0</v>
      </c>
      <c r="I263" s="8">
        <f t="shared" si="44"/>
        <v>0</v>
      </c>
    </row>
    <row r="264" spans="1:9" x14ac:dyDescent="0.4">
      <c r="A264" s="32">
        <v>11</v>
      </c>
      <c r="B264" s="5">
        <v>109</v>
      </c>
      <c r="C264" s="4"/>
      <c r="D264" s="3">
        <v>85</v>
      </c>
      <c r="E264" s="8">
        <f t="shared" si="42"/>
        <v>0</v>
      </c>
      <c r="F264" s="8">
        <v>26004</v>
      </c>
      <c r="G264" s="4"/>
      <c r="H264" s="8">
        <f t="shared" si="43"/>
        <v>0</v>
      </c>
      <c r="I264" s="8">
        <f t="shared" si="44"/>
        <v>0</v>
      </c>
    </row>
    <row r="265" spans="1:9" x14ac:dyDescent="0.4">
      <c r="A265" s="32">
        <v>12</v>
      </c>
      <c r="B265" s="5">
        <v>109</v>
      </c>
      <c r="C265" s="4"/>
      <c r="D265" s="3">
        <v>85</v>
      </c>
      <c r="E265" s="8">
        <f t="shared" si="42"/>
        <v>0</v>
      </c>
      <c r="F265" s="8">
        <v>29653</v>
      </c>
      <c r="G265" s="4"/>
      <c r="H265" s="8">
        <f t="shared" si="43"/>
        <v>0</v>
      </c>
      <c r="I265" s="8">
        <f t="shared" si="44"/>
        <v>0</v>
      </c>
    </row>
    <row r="266" spans="1:9" x14ac:dyDescent="0.4">
      <c r="A266" s="32">
        <v>1</v>
      </c>
      <c r="B266" s="5">
        <v>109</v>
      </c>
      <c r="C266" s="4"/>
      <c r="D266" s="3">
        <v>85</v>
      </c>
      <c r="E266" s="8">
        <f t="shared" si="42"/>
        <v>0</v>
      </c>
      <c r="F266" s="8">
        <v>31178</v>
      </c>
      <c r="G266" s="4"/>
      <c r="H266" s="8">
        <f t="shared" si="43"/>
        <v>0</v>
      </c>
      <c r="I266" s="8">
        <f t="shared" si="44"/>
        <v>0</v>
      </c>
    </row>
    <row r="267" spans="1:9" x14ac:dyDescent="0.4">
      <c r="A267" s="32">
        <v>2</v>
      </c>
      <c r="B267" s="5">
        <v>109</v>
      </c>
      <c r="C267" s="4"/>
      <c r="D267" s="3">
        <v>85</v>
      </c>
      <c r="E267" s="8">
        <f t="shared" si="42"/>
        <v>0</v>
      </c>
      <c r="F267" s="8">
        <v>29950</v>
      </c>
      <c r="G267" s="4"/>
      <c r="H267" s="8">
        <f t="shared" si="43"/>
        <v>0</v>
      </c>
      <c r="I267" s="8">
        <f t="shared" si="44"/>
        <v>0</v>
      </c>
    </row>
    <row r="268" spans="1:9" x14ac:dyDescent="0.4">
      <c r="A268" s="32">
        <v>3</v>
      </c>
      <c r="B268" s="5">
        <v>109</v>
      </c>
      <c r="C268" s="4"/>
      <c r="D268" s="3">
        <v>85</v>
      </c>
      <c r="E268" s="8">
        <f t="shared" si="42"/>
        <v>0</v>
      </c>
      <c r="F268" s="8">
        <v>28512</v>
      </c>
      <c r="G268" s="4"/>
      <c r="H268" s="8">
        <f t="shared" si="43"/>
        <v>0</v>
      </c>
      <c r="I268" s="8">
        <f t="shared" si="44"/>
        <v>0</v>
      </c>
    </row>
    <row r="269" spans="1:9" x14ac:dyDescent="0.4">
      <c r="A269" s="32" t="s">
        <v>7</v>
      </c>
      <c r="B269" s="6"/>
      <c r="C269" s="6"/>
      <c r="D269" s="6"/>
      <c r="E269" s="9">
        <f>SUM(E257:E268)</f>
        <v>0</v>
      </c>
      <c r="F269" s="9">
        <f>SUM(F257:F268)</f>
        <v>339760</v>
      </c>
      <c r="G269" s="7"/>
      <c r="H269" s="9">
        <f>SUM(H257:H268)</f>
        <v>0</v>
      </c>
      <c r="I269" s="9">
        <f>SUM(I257:I268)</f>
        <v>0</v>
      </c>
    </row>
    <row r="270" spans="1:9" ht="95.25" customHeight="1" x14ac:dyDescent="0.4">
      <c r="A270" s="108" t="s">
        <v>62</v>
      </c>
      <c r="B270" s="109"/>
      <c r="C270" s="109"/>
      <c r="D270" s="109"/>
      <c r="E270" s="109"/>
      <c r="F270" s="109"/>
      <c r="G270" s="109"/>
      <c r="H270" s="109"/>
      <c r="I270" s="109"/>
    </row>
    <row r="271" spans="1:9" x14ac:dyDescent="0.4">
      <c r="A271" t="s">
        <v>0</v>
      </c>
      <c r="D271" s="110" t="s">
        <v>70</v>
      </c>
      <c r="E271" s="110"/>
      <c r="F271" s="110"/>
      <c r="G271" s="110"/>
    </row>
    <row r="272" spans="1:9" x14ac:dyDescent="0.4">
      <c r="A272" t="s">
        <v>8</v>
      </c>
      <c r="B272" s="10">
        <v>16</v>
      </c>
      <c r="C272" s="112" t="s">
        <v>63</v>
      </c>
      <c r="D272" s="112"/>
      <c r="E272" s="112"/>
    </row>
    <row r="273" spans="1:9" ht="18.75" customHeight="1" x14ac:dyDescent="0.4">
      <c r="A273" s="103" t="s">
        <v>1</v>
      </c>
      <c r="B273" s="103" t="s">
        <v>2</v>
      </c>
      <c r="C273" s="103"/>
      <c r="D273" s="103"/>
      <c r="E273" s="103"/>
      <c r="F273" s="103" t="s">
        <v>5</v>
      </c>
      <c r="G273" s="103"/>
      <c r="H273" s="103"/>
      <c r="I273" s="106" t="s">
        <v>6</v>
      </c>
    </row>
    <row r="274" spans="1:9" ht="75" x14ac:dyDescent="0.4">
      <c r="A274" s="103"/>
      <c r="B274" s="40" t="s">
        <v>58</v>
      </c>
      <c r="C274" s="38" t="s">
        <v>59</v>
      </c>
      <c r="D274" s="38" t="s">
        <v>60</v>
      </c>
      <c r="E274" s="38" t="s">
        <v>61</v>
      </c>
      <c r="F274" s="12" t="s">
        <v>3</v>
      </c>
      <c r="G274" s="40" t="s">
        <v>18</v>
      </c>
      <c r="H274" s="12" t="s">
        <v>4</v>
      </c>
      <c r="I274" s="103"/>
    </row>
    <row r="275" spans="1:9" x14ac:dyDescent="0.4">
      <c r="A275" s="39">
        <v>4</v>
      </c>
      <c r="B275" s="5">
        <v>78</v>
      </c>
      <c r="C275" s="4"/>
      <c r="D275" s="3">
        <v>85</v>
      </c>
      <c r="E275" s="8">
        <f>ROUNDDOWN(B275*C275*D275/100,0)</f>
        <v>0</v>
      </c>
      <c r="F275" s="8">
        <v>5394</v>
      </c>
      <c r="G275" s="4"/>
      <c r="H275" s="8">
        <f>ROUNDDOWN(F275*G275,0)</f>
        <v>0</v>
      </c>
      <c r="I275" s="8">
        <f>SUM(E275,H275)</f>
        <v>0</v>
      </c>
    </row>
    <row r="276" spans="1:9" x14ac:dyDescent="0.4">
      <c r="A276" s="39">
        <v>5</v>
      </c>
      <c r="B276" s="5">
        <v>78</v>
      </c>
      <c r="C276" s="4"/>
      <c r="D276" s="3">
        <v>85</v>
      </c>
      <c r="E276" s="8">
        <f t="shared" ref="E276:E286" si="45">ROUNDDOWN(B276*C276*D276/100,0)</f>
        <v>0</v>
      </c>
      <c r="F276" s="8">
        <v>6276</v>
      </c>
      <c r="G276" s="4"/>
      <c r="H276" s="8">
        <f t="shared" ref="H276:H286" si="46">ROUNDDOWN(F276*G276,0)</f>
        <v>0</v>
      </c>
      <c r="I276" s="8">
        <f t="shared" ref="I276:I286" si="47">SUM(E276,H276)</f>
        <v>0</v>
      </c>
    </row>
    <row r="277" spans="1:9" x14ac:dyDescent="0.4">
      <c r="A277" s="39">
        <v>6</v>
      </c>
      <c r="B277" s="5">
        <v>78</v>
      </c>
      <c r="C277" s="4"/>
      <c r="D277" s="3">
        <v>85</v>
      </c>
      <c r="E277" s="8">
        <f t="shared" si="45"/>
        <v>0</v>
      </c>
      <c r="F277" s="8">
        <v>5106</v>
      </c>
      <c r="G277" s="4"/>
      <c r="H277" s="8">
        <f t="shared" si="46"/>
        <v>0</v>
      </c>
      <c r="I277" s="8">
        <f t="shared" si="47"/>
        <v>0</v>
      </c>
    </row>
    <row r="278" spans="1:9" x14ac:dyDescent="0.4">
      <c r="A278" s="39">
        <v>7</v>
      </c>
      <c r="B278" s="5">
        <v>78</v>
      </c>
      <c r="C278" s="4"/>
      <c r="D278" s="3">
        <v>85</v>
      </c>
      <c r="E278" s="8">
        <f t="shared" si="45"/>
        <v>0</v>
      </c>
      <c r="F278" s="8">
        <v>6684</v>
      </c>
      <c r="G278" s="4"/>
      <c r="H278" s="8">
        <f t="shared" si="46"/>
        <v>0</v>
      </c>
      <c r="I278" s="8">
        <f t="shared" si="47"/>
        <v>0</v>
      </c>
    </row>
    <row r="279" spans="1:9" x14ac:dyDescent="0.4">
      <c r="A279" s="39">
        <v>8</v>
      </c>
      <c r="B279" s="5">
        <v>78</v>
      </c>
      <c r="C279" s="4"/>
      <c r="D279" s="3">
        <v>85</v>
      </c>
      <c r="E279" s="8">
        <f t="shared" si="45"/>
        <v>0</v>
      </c>
      <c r="F279" s="8">
        <v>7359</v>
      </c>
      <c r="G279" s="4"/>
      <c r="H279" s="8">
        <f t="shared" si="46"/>
        <v>0</v>
      </c>
      <c r="I279" s="8">
        <f t="shared" si="47"/>
        <v>0</v>
      </c>
    </row>
    <row r="280" spans="1:9" x14ac:dyDescent="0.4">
      <c r="A280" s="39">
        <v>9</v>
      </c>
      <c r="B280" s="5">
        <v>78</v>
      </c>
      <c r="C280" s="4"/>
      <c r="D280" s="3">
        <v>85</v>
      </c>
      <c r="E280" s="8">
        <f t="shared" si="45"/>
        <v>0</v>
      </c>
      <c r="F280" s="8">
        <v>5846</v>
      </c>
      <c r="G280" s="4"/>
      <c r="H280" s="8">
        <f t="shared" si="46"/>
        <v>0</v>
      </c>
      <c r="I280" s="8">
        <f t="shared" si="47"/>
        <v>0</v>
      </c>
    </row>
    <row r="281" spans="1:9" x14ac:dyDescent="0.4">
      <c r="A281" s="39">
        <v>10</v>
      </c>
      <c r="B281" s="5">
        <v>78</v>
      </c>
      <c r="C281" s="4"/>
      <c r="D281" s="3">
        <v>85</v>
      </c>
      <c r="E281" s="8">
        <f t="shared" si="45"/>
        <v>0</v>
      </c>
      <c r="F281" s="8">
        <v>6477</v>
      </c>
      <c r="G281" s="4"/>
      <c r="H281" s="8">
        <f t="shared" si="46"/>
        <v>0</v>
      </c>
      <c r="I281" s="8">
        <f t="shared" si="47"/>
        <v>0</v>
      </c>
    </row>
    <row r="282" spans="1:9" x14ac:dyDescent="0.4">
      <c r="A282" s="39">
        <v>11</v>
      </c>
      <c r="B282" s="5">
        <v>78</v>
      </c>
      <c r="C282" s="4"/>
      <c r="D282" s="3">
        <v>85</v>
      </c>
      <c r="E282" s="8">
        <f t="shared" si="45"/>
        <v>0</v>
      </c>
      <c r="F282" s="8">
        <v>6396</v>
      </c>
      <c r="G282" s="4"/>
      <c r="H282" s="8">
        <f t="shared" si="46"/>
        <v>0</v>
      </c>
      <c r="I282" s="8">
        <f t="shared" si="47"/>
        <v>0</v>
      </c>
    </row>
    <row r="283" spans="1:9" x14ac:dyDescent="0.4">
      <c r="A283" s="39">
        <v>12</v>
      </c>
      <c r="B283" s="5">
        <v>78</v>
      </c>
      <c r="C283" s="4"/>
      <c r="D283" s="3">
        <v>85</v>
      </c>
      <c r="E283" s="8">
        <f t="shared" si="45"/>
        <v>0</v>
      </c>
      <c r="F283" s="8">
        <v>8068</v>
      </c>
      <c r="G283" s="4"/>
      <c r="H283" s="8">
        <f t="shared" si="46"/>
        <v>0</v>
      </c>
      <c r="I283" s="8">
        <f t="shared" si="47"/>
        <v>0</v>
      </c>
    </row>
    <row r="284" spans="1:9" x14ac:dyDescent="0.4">
      <c r="A284" s="39">
        <v>1</v>
      </c>
      <c r="B284" s="5">
        <v>78</v>
      </c>
      <c r="C284" s="4"/>
      <c r="D284" s="3">
        <v>85</v>
      </c>
      <c r="E284" s="8">
        <f t="shared" si="45"/>
        <v>0</v>
      </c>
      <c r="F284" s="8">
        <v>8913</v>
      </c>
      <c r="G284" s="4"/>
      <c r="H284" s="8">
        <f t="shared" si="46"/>
        <v>0</v>
      </c>
      <c r="I284" s="8">
        <f t="shared" si="47"/>
        <v>0</v>
      </c>
    </row>
    <row r="285" spans="1:9" x14ac:dyDescent="0.4">
      <c r="A285" s="39">
        <v>2</v>
      </c>
      <c r="B285" s="5">
        <v>78</v>
      </c>
      <c r="C285" s="4"/>
      <c r="D285" s="3">
        <v>85</v>
      </c>
      <c r="E285" s="8">
        <f t="shared" si="45"/>
        <v>0</v>
      </c>
      <c r="F285" s="8">
        <v>9280</v>
      </c>
      <c r="G285" s="4"/>
      <c r="H285" s="8">
        <f t="shared" si="46"/>
        <v>0</v>
      </c>
      <c r="I285" s="8">
        <f t="shared" si="47"/>
        <v>0</v>
      </c>
    </row>
    <row r="286" spans="1:9" x14ac:dyDescent="0.4">
      <c r="A286" s="39">
        <v>3</v>
      </c>
      <c r="B286" s="5">
        <v>78</v>
      </c>
      <c r="C286" s="4"/>
      <c r="D286" s="3">
        <v>85</v>
      </c>
      <c r="E286" s="8">
        <f t="shared" si="45"/>
        <v>0</v>
      </c>
      <c r="F286" s="8">
        <v>8501</v>
      </c>
      <c r="G286" s="4"/>
      <c r="H286" s="8">
        <f t="shared" si="46"/>
        <v>0</v>
      </c>
      <c r="I286" s="8">
        <f t="shared" si="47"/>
        <v>0</v>
      </c>
    </row>
    <row r="287" spans="1:9" x14ac:dyDescent="0.4">
      <c r="A287" s="39" t="s">
        <v>7</v>
      </c>
      <c r="B287" s="6"/>
      <c r="C287" s="6"/>
      <c r="D287" s="6"/>
      <c r="E287" s="9">
        <f>SUM(E275:E286)</f>
        <v>0</v>
      </c>
      <c r="F287" s="9">
        <f>SUM(F275:F286)</f>
        <v>84300</v>
      </c>
      <c r="G287" s="7"/>
      <c r="H287" s="9">
        <f>SUM(H275:H286)</f>
        <v>0</v>
      </c>
      <c r="I287" s="9">
        <f>SUM(I275:I286)</f>
        <v>0</v>
      </c>
    </row>
    <row r="288" spans="1:9" ht="95.25" customHeight="1" x14ac:dyDescent="0.4">
      <c r="A288" s="108" t="s">
        <v>62</v>
      </c>
      <c r="B288" s="109"/>
      <c r="C288" s="109"/>
      <c r="D288" s="109"/>
      <c r="E288" s="109"/>
      <c r="F288" s="109"/>
      <c r="G288" s="109"/>
      <c r="H288" s="109"/>
      <c r="I288" s="109"/>
    </row>
  </sheetData>
  <mergeCells count="112">
    <mergeCell ref="A144:I144"/>
    <mergeCell ref="D145:G145"/>
    <mergeCell ref="D271:G271"/>
    <mergeCell ref="C272:E272"/>
    <mergeCell ref="A273:A274"/>
    <mergeCell ref="B273:E273"/>
    <mergeCell ref="F273:H273"/>
    <mergeCell ref="I273:I274"/>
    <mergeCell ref="A288:I288"/>
    <mergeCell ref="C182:E182"/>
    <mergeCell ref="A183:A184"/>
    <mergeCell ref="A234:I234"/>
    <mergeCell ref="A252:I252"/>
    <mergeCell ref="B183:E183"/>
    <mergeCell ref="F183:H183"/>
    <mergeCell ref="I183:I184"/>
    <mergeCell ref="D199:G199"/>
    <mergeCell ref="C200:E200"/>
    <mergeCell ref="A201:A202"/>
    <mergeCell ref="B201:E201"/>
    <mergeCell ref="F201:H201"/>
    <mergeCell ref="I201:I202"/>
    <mergeCell ref="C236:E236"/>
    <mergeCell ref="A237:A238"/>
    <mergeCell ref="F255:H255"/>
    <mergeCell ref="I255:I256"/>
    <mergeCell ref="A198:I198"/>
    <mergeCell ref="A180:I180"/>
    <mergeCell ref="D181:G181"/>
    <mergeCell ref="F219:H219"/>
    <mergeCell ref="I219:I220"/>
    <mergeCell ref="I237:I238"/>
    <mergeCell ref="D235:G235"/>
    <mergeCell ref="A216:I216"/>
    <mergeCell ref="D217:G217"/>
    <mergeCell ref="C218:E218"/>
    <mergeCell ref="A219:A220"/>
    <mergeCell ref="B219:E219"/>
    <mergeCell ref="B237:E237"/>
    <mergeCell ref="F237:H237"/>
    <mergeCell ref="C74:E74"/>
    <mergeCell ref="A75:A76"/>
    <mergeCell ref="B75:E75"/>
    <mergeCell ref="F75:H75"/>
    <mergeCell ref="I75:I76"/>
    <mergeCell ref="A90:I90"/>
    <mergeCell ref="D91:G91"/>
    <mergeCell ref="A270:I270"/>
    <mergeCell ref="C146:E146"/>
    <mergeCell ref="A147:A148"/>
    <mergeCell ref="B147:E147"/>
    <mergeCell ref="F147:H147"/>
    <mergeCell ref="I147:I148"/>
    <mergeCell ref="A162:I162"/>
    <mergeCell ref="D163:G163"/>
    <mergeCell ref="C164:E164"/>
    <mergeCell ref="A165:A166"/>
    <mergeCell ref="B165:E165"/>
    <mergeCell ref="F165:H165"/>
    <mergeCell ref="I165:I166"/>
    <mergeCell ref="D253:G253"/>
    <mergeCell ref="C254:E254"/>
    <mergeCell ref="A255:A256"/>
    <mergeCell ref="B255:E255"/>
    <mergeCell ref="A54:I54"/>
    <mergeCell ref="D55:G55"/>
    <mergeCell ref="C56:E56"/>
    <mergeCell ref="A57:A58"/>
    <mergeCell ref="B57:E57"/>
    <mergeCell ref="F57:H57"/>
    <mergeCell ref="I57:I58"/>
    <mergeCell ref="A72:I72"/>
    <mergeCell ref="D73:G73"/>
    <mergeCell ref="C2:E2"/>
    <mergeCell ref="D1:G1"/>
    <mergeCell ref="A18:I18"/>
    <mergeCell ref="B3:E3"/>
    <mergeCell ref="F3:H3"/>
    <mergeCell ref="I3:I4"/>
    <mergeCell ref="A3:A4"/>
    <mergeCell ref="C38:E38"/>
    <mergeCell ref="A39:A40"/>
    <mergeCell ref="B39:E39"/>
    <mergeCell ref="F39:H39"/>
    <mergeCell ref="I39:I40"/>
    <mergeCell ref="D37:G37"/>
    <mergeCell ref="I21:I22"/>
    <mergeCell ref="A36:I36"/>
    <mergeCell ref="D19:G19"/>
    <mergeCell ref="C20:E20"/>
    <mergeCell ref="A21:A22"/>
    <mergeCell ref="B21:E21"/>
    <mergeCell ref="F21:H21"/>
    <mergeCell ref="A111:A112"/>
    <mergeCell ref="B111:E111"/>
    <mergeCell ref="F111:H111"/>
    <mergeCell ref="I111:I112"/>
    <mergeCell ref="A126:I126"/>
    <mergeCell ref="D127:G127"/>
    <mergeCell ref="C128:E128"/>
    <mergeCell ref="A129:A130"/>
    <mergeCell ref="C92:E92"/>
    <mergeCell ref="A93:A94"/>
    <mergeCell ref="B129:E129"/>
    <mergeCell ref="F129:H129"/>
    <mergeCell ref="I129:I130"/>
    <mergeCell ref="B93:E93"/>
    <mergeCell ref="F93:H93"/>
    <mergeCell ref="I93:I94"/>
    <mergeCell ref="A108:I108"/>
    <mergeCell ref="D109:G109"/>
    <mergeCell ref="C110:E110"/>
  </mergeCells>
  <phoneticPr fontId="2"/>
  <pageMargins left="0.7" right="0.2" top="0.75" bottom="0.75" header="0.3" footer="0.3"/>
  <pageSetup paperSize="9" orientation="landscape" r:id="rId1"/>
  <rowBreaks count="3" manualBreakCount="3">
    <brk id="234" max="16383" man="1"/>
    <brk id="252" max="16383" man="1"/>
    <brk id="2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表紙</vt:lpstr>
      <vt:lpstr>総括</vt:lpstr>
      <vt:lpstr>様式1-2</vt:lpstr>
      <vt:lpstr>総括!Print_Area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2023-12-07T07:01:12Z</cp:lastPrinted>
  <dcterms:created xsi:type="dcterms:W3CDTF">2020-11-27T11:05:10Z</dcterms:created>
  <dcterms:modified xsi:type="dcterms:W3CDTF">2025-12-29T02:33:18Z</dcterms:modified>
</cp:coreProperties>
</file>